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SERVER\general\SUTIV\convenios\vestido\"/>
    </mc:Choice>
  </mc:AlternateContent>
  <bookViews>
    <workbookView xWindow="0" yWindow="0" windowWidth="28800" windowHeight="18000" firstSheet="13" activeTab="18"/>
  </bookViews>
  <sheets>
    <sheet name="I (UNO)" sheetId="5" r:id="rId1"/>
    <sheet name="II (DOS)" sheetId="6" r:id="rId2"/>
    <sheet name="III (TRES)" sheetId="7" r:id="rId3"/>
    <sheet name="IV (CUATRO)" sheetId="8" r:id="rId4"/>
    <sheet name="V (CINCO)" sheetId="9" r:id="rId5"/>
    <sheet name="VI (SEIS)" sheetId="11" r:id="rId6"/>
    <sheet name="VII (SIETE)" sheetId="12" r:id="rId7"/>
    <sheet name="VIII (OCHO)" sheetId="13" r:id="rId8"/>
    <sheet name="IX (NUEVE)" sheetId="14" r:id="rId9"/>
    <sheet name="X (DIEZ)" sheetId="15" r:id="rId10"/>
    <sheet name="XI (ONCE)" sheetId="16" r:id="rId11"/>
    <sheet name="XII (DOCE)" sheetId="17" r:id="rId12"/>
    <sheet name="XIII (TRECE) " sheetId="18" r:id="rId13"/>
    <sheet name="XIV (CATORCE)" sheetId="19" r:id="rId14"/>
    <sheet name="XV (QUINCE)" sheetId="20" r:id="rId15"/>
    <sheet name="XVI (DIECISEIS)" sheetId="21" r:id="rId16"/>
    <sheet name="XVII (DIECISIETE)" sheetId="22" r:id="rId17"/>
    <sheet name="XVIII (DIECIOCHO)" sheetId="24" r:id="rId18"/>
    <sheet name="XIX (DIECINUEVE)" sheetId="25" r:id="rId19"/>
  </sheets>
  <definedNames>
    <definedName name="_xlnm._FilterDatabase" localSheetId="0" hidden="1">'I (UNO)'!$A$1:$E$74</definedName>
    <definedName name="_xlnm._FilterDatabase" localSheetId="1" hidden="1">'II (DOS)'!$A$1:$E$17</definedName>
    <definedName name="_xlnm._FilterDatabase" localSheetId="2" hidden="1">'III (TRES)'!$A$1:$F$333</definedName>
    <definedName name="_xlnm._FilterDatabase" localSheetId="3" hidden="1">'IV (CUATRO)'!$A$1:$F$334</definedName>
    <definedName name="_xlnm._FilterDatabase" localSheetId="8" hidden="1">'IX (NUEVE)'!$A$1:$F$98</definedName>
    <definedName name="_xlnm._FilterDatabase" localSheetId="4" hidden="1">'V (CINCO)'!$A$1:$F$73</definedName>
    <definedName name="_xlnm._FilterDatabase" localSheetId="5" hidden="1">'VI (SEIS)'!$A$1:$F$121</definedName>
    <definedName name="_xlnm._FilterDatabase" localSheetId="6" hidden="1">'VII (SIETE)'!$A$1:$F$67</definedName>
    <definedName name="_xlnm._FilterDatabase" localSheetId="7" hidden="1">'VIII (OCHO)'!$A$1:$F$129</definedName>
    <definedName name="_xlnm._FilterDatabase" localSheetId="9" hidden="1">'X (DIEZ)'!$A$1:$F$53</definedName>
    <definedName name="_xlnm._FilterDatabase" localSheetId="10" hidden="1">'XI (ONCE)'!$A$1:$F$107</definedName>
    <definedName name="_xlnm._FilterDatabase" localSheetId="11" hidden="1">'XII (DOCE)'!$A$1:$F$25</definedName>
    <definedName name="_xlnm._FilterDatabase" localSheetId="12" hidden="1">'XIII (TRECE) '!$A$1:$F$26</definedName>
    <definedName name="_xlnm._FilterDatabase" localSheetId="13" hidden="1">'XIV (CATORCE)'!$A$1:$F$204</definedName>
    <definedName name="_xlnm._FilterDatabase" localSheetId="18" hidden="1">'XIX (DIECINUEVE)'!$A$1:$F$77</definedName>
    <definedName name="_xlnm._FilterDatabase" localSheetId="14" hidden="1">'XV (QUINCE)'!$A$1:$F$54</definedName>
    <definedName name="_xlnm._FilterDatabase" localSheetId="15" hidden="1">'XVI (DIECISEIS)'!$A$1:$F$63</definedName>
    <definedName name="_xlnm._FilterDatabase" localSheetId="16" hidden="1">'XVII (DIECISIETE)'!$A$1:$F$62</definedName>
    <definedName name="_xlnm._FilterDatabase" localSheetId="17" hidden="1">'XVIII (DIECIOCHO)'!$A$1:$F$110</definedName>
    <definedName name="_xlnm.Print_Area" localSheetId="0">'I (UNO)'!$A$1:$I$75</definedName>
    <definedName name="_xlnm.Print_Area" localSheetId="1">'II (DOS)'!$A$1:$I$84</definedName>
    <definedName name="_xlnm.Print_Area" localSheetId="2">'III (TRES)'!$A$1:$P$336</definedName>
    <definedName name="_xlnm.Print_Area" localSheetId="3">'IV (CUATRO)'!$A$1:$P$357</definedName>
    <definedName name="_xlnm.Print_Area" localSheetId="8">'IX (NUEVE)'!$A$1:$P$100</definedName>
    <definedName name="_xlnm.Print_Area" localSheetId="4">'V (CINCO)'!$A$1:$P$97</definedName>
    <definedName name="_xlnm.Print_Area" localSheetId="5">'VI (SEIS)'!$A$1:$P$123</definedName>
    <definedName name="_xlnm.Print_Area" localSheetId="6">'VII (SIETE)'!$A$1:$P$76</definedName>
    <definedName name="_xlnm.Print_Area" localSheetId="7">'VIII (OCHO)'!$A$1:$P$212</definedName>
    <definedName name="_xlnm.Print_Area" localSheetId="9">'X (DIEZ)'!$A$1:$P$55</definedName>
    <definedName name="_xlnm.Print_Area" localSheetId="10">'XI (ONCE)'!$A$1:$P$109</definedName>
    <definedName name="_xlnm.Print_Area" localSheetId="11">'XII (DOCE)'!$A$1:$P$53</definedName>
    <definedName name="_xlnm.Print_Area" localSheetId="12">'XIII (TRECE) '!$A$1:$Q$35</definedName>
    <definedName name="_xlnm.Print_Area" localSheetId="13">'XIV (CATORCE)'!$A$1:$P$206</definedName>
    <definedName name="_xlnm.Print_Area" localSheetId="18">'XIX (DIECINUEVE)'!$A$1:$P$76</definedName>
    <definedName name="_xlnm.Print_Area" localSheetId="14">'XV (QUINCE)'!$A$1:$P$56</definedName>
    <definedName name="_xlnm.Print_Area" localSheetId="15">'XVI (DIECISEIS)'!$A$1:$P$65</definedName>
    <definedName name="_xlnm.Print_Area" localSheetId="16">'XVII (DIECISIETE)'!$A$1:$P$64</definedName>
    <definedName name="_xlnm.Print_Area" localSheetId="17">'XVIII (DIECIOCHO)'!$A$1:$P$101</definedName>
    <definedName name="_xlnm.Print_Titles" localSheetId="0">'I (UNO)'!$1:$3</definedName>
    <definedName name="_xlnm.Print_Titles" localSheetId="1">'II (DOS)'!$1:$3</definedName>
    <definedName name="_xlnm.Print_Titles" localSheetId="2">'III (TRES)'!$1:$3</definedName>
    <definedName name="_xlnm.Print_Titles" localSheetId="3">'IV (CUATRO)'!$1:$3</definedName>
    <definedName name="_xlnm.Print_Titles" localSheetId="8">'IX (NUEVE)'!$1:$3</definedName>
    <definedName name="_xlnm.Print_Titles" localSheetId="4">'V (CINCO)'!$1:$3</definedName>
    <definedName name="_xlnm.Print_Titles" localSheetId="5">'VI (SEIS)'!$1:$3</definedName>
    <definedName name="_xlnm.Print_Titles" localSheetId="6">'VII (SIETE)'!$1:$3</definedName>
    <definedName name="_xlnm.Print_Titles" localSheetId="7">'VIII (OCHO)'!$1:$3</definedName>
    <definedName name="_xlnm.Print_Titles" localSheetId="9">'X (DIEZ)'!$1:$3</definedName>
    <definedName name="_xlnm.Print_Titles" localSheetId="10">'XI (ONCE)'!$1:$3</definedName>
    <definedName name="_xlnm.Print_Titles" localSheetId="11">'XII (DOCE)'!$1:$3</definedName>
    <definedName name="_xlnm.Print_Titles" localSheetId="13">'XIV (CATORCE)'!$1:$3</definedName>
    <definedName name="_xlnm.Print_Titles" localSheetId="18">'XIX (DIECINUEVE)'!$1:$3</definedName>
    <definedName name="_xlnm.Print_Titles" localSheetId="14">'XV (QUINCE)'!$1:$3</definedName>
    <definedName name="_xlnm.Print_Titles" localSheetId="15">'XVI (DIECISEIS)'!$1:$3</definedName>
    <definedName name="_xlnm.Print_Titles" localSheetId="16">'XVII (DIECISIETE)'!$1:$3</definedName>
    <definedName name="_xlnm.Print_Titles" localSheetId="17">'XVIII (DIECIOCHO)'!$1:$3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68" i="25" l="1"/>
  <c r="O68" i="25"/>
  <c r="L68" i="25"/>
  <c r="K68" i="25"/>
  <c r="P66" i="25"/>
  <c r="O66" i="25"/>
  <c r="L66" i="25"/>
  <c r="K66" i="25"/>
  <c r="P64" i="25"/>
  <c r="O64" i="25"/>
  <c r="L64" i="25"/>
  <c r="K64" i="25"/>
  <c r="P61" i="25"/>
  <c r="O61" i="25"/>
  <c r="L61" i="25"/>
  <c r="K61" i="25"/>
  <c r="P59" i="25"/>
  <c r="O59" i="25"/>
  <c r="P57" i="25"/>
  <c r="O57" i="25"/>
  <c r="P54" i="25"/>
  <c r="O54" i="25"/>
  <c r="P52" i="25"/>
  <c r="O52" i="25"/>
  <c r="P50" i="25"/>
  <c r="O50" i="25"/>
  <c r="P47" i="25"/>
  <c r="O47" i="25"/>
  <c r="P45" i="25"/>
  <c r="O45" i="25"/>
  <c r="L59" i="25"/>
  <c r="K59" i="25"/>
  <c r="L57" i="25"/>
  <c r="K57" i="25"/>
  <c r="L54" i="25"/>
  <c r="K54" i="25"/>
  <c r="L52" i="25"/>
  <c r="K52" i="25"/>
  <c r="L50" i="25"/>
  <c r="K50" i="25"/>
  <c r="L47" i="25"/>
  <c r="K47" i="25"/>
  <c r="L45" i="25"/>
  <c r="K45" i="25"/>
  <c r="P43" i="25"/>
  <c r="O43" i="25"/>
  <c r="P40" i="25"/>
  <c r="O40" i="25"/>
  <c r="P36" i="25"/>
  <c r="O36" i="25"/>
  <c r="P31" i="25"/>
  <c r="O31" i="25"/>
  <c r="P29" i="25"/>
  <c r="O29" i="25"/>
  <c r="P26" i="25"/>
  <c r="O26" i="25"/>
  <c r="P24" i="25"/>
  <c r="O24" i="25"/>
  <c r="P22" i="25"/>
  <c r="O22" i="25"/>
  <c r="P18" i="25"/>
  <c r="O18" i="25"/>
  <c r="L43" i="25"/>
  <c r="K43" i="25"/>
  <c r="L40" i="25"/>
  <c r="K40" i="25"/>
  <c r="L36" i="25"/>
  <c r="K36" i="25"/>
  <c r="L31" i="25"/>
  <c r="K31" i="25"/>
  <c r="L29" i="25"/>
  <c r="K29" i="25"/>
  <c r="L26" i="25"/>
  <c r="K26" i="25"/>
  <c r="L24" i="25"/>
  <c r="K24" i="25"/>
  <c r="L22" i="25"/>
  <c r="K22" i="25"/>
  <c r="L18" i="25"/>
  <c r="K18" i="25"/>
  <c r="P16" i="25"/>
  <c r="O16" i="25"/>
  <c r="P12" i="25"/>
  <c r="O12" i="25"/>
  <c r="L16" i="25"/>
  <c r="K16" i="25"/>
  <c r="L12" i="25"/>
  <c r="K12" i="25"/>
  <c r="H68" i="25"/>
  <c r="G68" i="25"/>
  <c r="H66" i="25"/>
  <c r="G66" i="25"/>
  <c r="H64" i="25"/>
  <c r="G64" i="25"/>
  <c r="H61" i="25"/>
  <c r="G61" i="25"/>
  <c r="H59" i="25"/>
  <c r="G59" i="25"/>
  <c r="H57" i="25"/>
  <c r="G57" i="25"/>
  <c r="H54" i="25"/>
  <c r="G54" i="25"/>
  <c r="H52" i="25"/>
  <c r="G52" i="25"/>
  <c r="H50" i="25"/>
  <c r="G50" i="25"/>
  <c r="H47" i="25"/>
  <c r="G47" i="25"/>
  <c r="H45" i="25"/>
  <c r="G45" i="25"/>
  <c r="H43" i="25"/>
  <c r="G43" i="25"/>
  <c r="H40" i="25"/>
  <c r="G40" i="25"/>
  <c r="H36" i="25"/>
  <c r="G36" i="25"/>
  <c r="H31" i="25"/>
  <c r="G31" i="25"/>
  <c r="H29" i="25"/>
  <c r="G29" i="25"/>
  <c r="H26" i="25"/>
  <c r="G26" i="25"/>
  <c r="H24" i="25"/>
  <c r="G24" i="25"/>
  <c r="H22" i="25"/>
  <c r="G22" i="25"/>
  <c r="H18" i="25"/>
  <c r="G18" i="25"/>
  <c r="H16" i="25"/>
  <c r="G16" i="25"/>
  <c r="H12" i="25"/>
  <c r="G12" i="25"/>
  <c r="P88" i="24"/>
  <c r="O88" i="24"/>
  <c r="P87" i="24"/>
  <c r="O87" i="24"/>
  <c r="P82" i="24"/>
  <c r="O82" i="24"/>
  <c r="P78" i="24"/>
  <c r="O78" i="24"/>
  <c r="P76" i="24"/>
  <c r="O76" i="24"/>
  <c r="L88" i="24"/>
  <c r="K88" i="24"/>
  <c r="L87" i="24"/>
  <c r="K87" i="24"/>
  <c r="L82" i="24"/>
  <c r="K82" i="24"/>
  <c r="L78" i="24"/>
  <c r="K78" i="24"/>
  <c r="L76" i="24"/>
  <c r="K76" i="24"/>
  <c r="H88" i="24"/>
  <c r="G88" i="24"/>
  <c r="H87" i="24"/>
  <c r="G87" i="24"/>
  <c r="H82" i="24"/>
  <c r="G82" i="24"/>
  <c r="H78" i="24"/>
  <c r="G78" i="24"/>
  <c r="H76" i="24"/>
  <c r="G76" i="24"/>
  <c r="P55" i="24"/>
  <c r="O55" i="24"/>
  <c r="L55" i="24"/>
  <c r="K55" i="24"/>
  <c r="H55" i="24"/>
  <c r="G55" i="24"/>
  <c r="O21" i="24"/>
  <c r="P21" i="24"/>
  <c r="L21" i="24"/>
  <c r="K21" i="24"/>
  <c r="H21" i="24"/>
  <c r="G21" i="24"/>
  <c r="P9" i="24"/>
  <c r="O9" i="24"/>
  <c r="L9" i="24"/>
  <c r="K9" i="24"/>
  <c r="H9" i="24"/>
  <c r="G9" i="24"/>
  <c r="P42" i="22"/>
  <c r="O42" i="22"/>
  <c r="L42" i="22"/>
  <c r="K42" i="22"/>
  <c r="H42" i="22"/>
  <c r="G42" i="22"/>
  <c r="P40" i="22"/>
  <c r="O40" i="22"/>
  <c r="P38" i="22"/>
  <c r="O38" i="22"/>
  <c r="P36" i="22"/>
  <c r="O36" i="22"/>
  <c r="P34" i="22"/>
  <c r="O34" i="22"/>
  <c r="L40" i="22"/>
  <c r="K40" i="22"/>
  <c r="L38" i="22"/>
  <c r="K38" i="22"/>
  <c r="L36" i="22"/>
  <c r="K36" i="22"/>
  <c r="L34" i="22"/>
  <c r="K34" i="22"/>
  <c r="H40" i="22"/>
  <c r="G40" i="22"/>
  <c r="H38" i="22"/>
  <c r="G38" i="22"/>
  <c r="H36" i="22"/>
  <c r="G36" i="22"/>
  <c r="H34" i="22"/>
  <c r="G34" i="22"/>
  <c r="P29" i="22"/>
  <c r="O29" i="22"/>
  <c r="P25" i="22"/>
  <c r="O25" i="22"/>
  <c r="L29" i="22"/>
  <c r="K29" i="22"/>
  <c r="H25" i="22"/>
  <c r="G25" i="22"/>
  <c r="L25" i="22"/>
  <c r="K25" i="22"/>
  <c r="H29" i="22"/>
  <c r="G29" i="22"/>
  <c r="P21" i="22"/>
  <c r="O21" i="22"/>
  <c r="L21" i="22"/>
  <c r="K21" i="22"/>
  <c r="H21" i="22"/>
  <c r="G21" i="22"/>
  <c r="P17" i="22"/>
  <c r="O17" i="22"/>
  <c r="L17" i="22"/>
  <c r="K17" i="22"/>
  <c r="H17" i="22"/>
  <c r="G17" i="22"/>
  <c r="P15" i="22"/>
  <c r="O15" i="22"/>
  <c r="P13" i="22"/>
  <c r="O13" i="22"/>
  <c r="P8" i="22"/>
  <c r="O8" i="22"/>
  <c r="L15" i="22"/>
  <c r="K15" i="22"/>
  <c r="L13" i="22"/>
  <c r="K13" i="22"/>
  <c r="L8" i="22"/>
  <c r="K8" i="22"/>
  <c r="H15" i="22"/>
  <c r="G15" i="22"/>
  <c r="H13" i="22"/>
  <c r="G13" i="22"/>
  <c r="H8" i="22"/>
  <c r="G8" i="22"/>
  <c r="P27" i="21"/>
  <c r="O27" i="21"/>
  <c r="P24" i="21"/>
  <c r="O24" i="21"/>
  <c r="P21" i="21"/>
  <c r="O21" i="21"/>
  <c r="L27" i="21"/>
  <c r="K27" i="21"/>
  <c r="L24" i="21"/>
  <c r="K24" i="21"/>
  <c r="L21" i="21"/>
  <c r="K21" i="21"/>
  <c r="H27" i="21"/>
  <c r="G27" i="21"/>
  <c r="H24" i="21"/>
  <c r="G24" i="21"/>
  <c r="H21" i="21"/>
  <c r="G21" i="21"/>
  <c r="P18" i="21"/>
  <c r="O18" i="21"/>
  <c r="P12" i="21"/>
  <c r="O12" i="21"/>
  <c r="P6" i="21"/>
  <c r="O6" i="21"/>
  <c r="L18" i="21"/>
  <c r="K18" i="21"/>
  <c r="L12" i="21"/>
  <c r="K12" i="21"/>
  <c r="L6" i="21"/>
  <c r="K6" i="21"/>
  <c r="H18" i="21"/>
  <c r="G18" i="21"/>
  <c r="H12" i="21"/>
  <c r="G12" i="21"/>
  <c r="H6" i="21"/>
  <c r="G6" i="21"/>
  <c r="D52" i="20"/>
  <c r="D49" i="20"/>
  <c r="D46" i="20"/>
  <c r="D43" i="20"/>
  <c r="D40" i="20"/>
  <c r="D38" i="20"/>
  <c r="D37" i="20"/>
  <c r="P52" i="20"/>
  <c r="O52" i="20"/>
  <c r="P49" i="20"/>
  <c r="O49" i="20"/>
  <c r="P46" i="20"/>
  <c r="O46" i="20"/>
  <c r="P43" i="20"/>
  <c r="O43" i="20"/>
  <c r="P40" i="20"/>
  <c r="O40" i="20"/>
  <c r="P38" i="20"/>
  <c r="O38" i="20"/>
  <c r="P37" i="20"/>
  <c r="O37" i="20"/>
  <c r="L52" i="20"/>
  <c r="K52" i="20"/>
  <c r="L49" i="20"/>
  <c r="K49" i="20"/>
  <c r="L46" i="20"/>
  <c r="K46" i="20"/>
  <c r="L43" i="20"/>
  <c r="K43" i="20"/>
  <c r="L40" i="20"/>
  <c r="K40" i="20"/>
  <c r="L38" i="20"/>
  <c r="K38" i="20"/>
  <c r="L37" i="20"/>
  <c r="K37" i="20"/>
  <c r="H52" i="20"/>
  <c r="G52" i="20"/>
  <c r="H49" i="20"/>
  <c r="G49" i="20"/>
  <c r="H46" i="20"/>
  <c r="G46" i="20"/>
  <c r="H43" i="20"/>
  <c r="G43" i="20"/>
  <c r="H40" i="20"/>
  <c r="G40" i="20"/>
  <c r="H38" i="20"/>
  <c r="G38" i="20"/>
  <c r="H37" i="20"/>
  <c r="G37" i="20"/>
  <c r="P26" i="20"/>
  <c r="O26" i="20"/>
  <c r="P21" i="20"/>
  <c r="O21" i="20"/>
  <c r="P15" i="20"/>
  <c r="O15" i="20"/>
  <c r="P11" i="20"/>
  <c r="O11" i="20"/>
  <c r="P6" i="20"/>
  <c r="O6" i="20"/>
  <c r="L26" i="20"/>
  <c r="K26" i="20"/>
  <c r="L21" i="20"/>
  <c r="K21" i="20"/>
  <c r="L15" i="20"/>
  <c r="K15" i="20"/>
  <c r="L11" i="20"/>
  <c r="K11" i="20"/>
  <c r="L6" i="20"/>
  <c r="K6" i="20"/>
  <c r="H26" i="20"/>
  <c r="G26" i="20"/>
  <c r="H21" i="20"/>
  <c r="G21" i="20"/>
  <c r="H15" i="20"/>
  <c r="G15" i="20"/>
  <c r="H11" i="20"/>
  <c r="G11" i="20"/>
  <c r="H6" i="20"/>
  <c r="G6" i="20"/>
  <c r="P198" i="19"/>
  <c r="O198" i="19"/>
  <c r="P197" i="19"/>
  <c r="O197" i="19"/>
  <c r="P192" i="19"/>
  <c r="O192" i="19"/>
  <c r="P187" i="19"/>
  <c r="O187" i="19"/>
  <c r="P186" i="19"/>
  <c r="O186" i="19"/>
  <c r="P182" i="19"/>
  <c r="O182" i="19"/>
  <c r="P180" i="19"/>
  <c r="O180" i="19"/>
  <c r="L198" i="19"/>
  <c r="K198" i="19"/>
  <c r="L197" i="19"/>
  <c r="K197" i="19"/>
  <c r="L192" i="19"/>
  <c r="K192" i="19"/>
  <c r="L187" i="19"/>
  <c r="K187" i="19"/>
  <c r="L186" i="19"/>
  <c r="K186" i="19"/>
  <c r="L182" i="19"/>
  <c r="K182" i="19"/>
  <c r="L180" i="19"/>
  <c r="K180" i="19"/>
  <c r="H198" i="19"/>
  <c r="G198" i="19"/>
  <c r="H197" i="19"/>
  <c r="G197" i="19"/>
  <c r="H192" i="19"/>
  <c r="G192" i="19"/>
  <c r="H187" i="19"/>
  <c r="G187" i="19"/>
  <c r="H186" i="19"/>
  <c r="G186" i="19"/>
  <c r="H182" i="19"/>
  <c r="G182" i="19"/>
  <c r="H180" i="19"/>
  <c r="G180" i="19"/>
  <c r="P166" i="19"/>
  <c r="O166" i="19"/>
  <c r="P153" i="19"/>
  <c r="O153" i="19"/>
  <c r="L166" i="19"/>
  <c r="K166" i="19"/>
  <c r="L153" i="19"/>
  <c r="K153" i="19"/>
  <c r="H166" i="19"/>
  <c r="G166" i="19"/>
  <c r="H153" i="19"/>
  <c r="G153" i="19"/>
  <c r="P110" i="19"/>
  <c r="O110" i="19"/>
  <c r="L110" i="19"/>
  <c r="K110" i="19"/>
  <c r="H110" i="19"/>
  <c r="G110" i="19"/>
  <c r="P70" i="19"/>
  <c r="O70" i="19"/>
  <c r="L70" i="19"/>
  <c r="K70" i="19"/>
  <c r="H70" i="19"/>
  <c r="G70" i="19"/>
  <c r="P34" i="19"/>
  <c r="O34" i="19"/>
  <c r="L34" i="19"/>
  <c r="K34" i="19"/>
  <c r="H34" i="19"/>
  <c r="G34" i="19"/>
  <c r="P5" i="19"/>
  <c r="O5" i="19"/>
  <c r="L5" i="19"/>
  <c r="K5" i="19"/>
  <c r="H5" i="19"/>
  <c r="G5" i="19"/>
  <c r="Q31" i="18"/>
  <c r="O31" i="18"/>
  <c r="P33" i="17"/>
  <c r="O33" i="17"/>
  <c r="P31" i="17"/>
  <c r="O31" i="17"/>
  <c r="P29" i="17"/>
  <c r="O29" i="17"/>
  <c r="P24" i="17"/>
  <c r="O24" i="17"/>
  <c r="P22" i="17"/>
  <c r="O22" i="17"/>
  <c r="L33" i="17"/>
  <c r="K33" i="17"/>
  <c r="L31" i="17"/>
  <c r="K31" i="17"/>
  <c r="L29" i="17"/>
  <c r="K29" i="17"/>
  <c r="L24" i="17"/>
  <c r="K24" i="17"/>
  <c r="L22" i="17"/>
  <c r="K22" i="17"/>
  <c r="H33" i="17"/>
  <c r="G33" i="17"/>
  <c r="H31" i="17"/>
  <c r="G31" i="17"/>
  <c r="H29" i="17"/>
  <c r="G29" i="17"/>
  <c r="H24" i="17"/>
  <c r="G24" i="17"/>
  <c r="H22" i="17"/>
  <c r="G22" i="17"/>
  <c r="P10" i="17"/>
  <c r="O10" i="17"/>
  <c r="L10" i="17"/>
  <c r="K10" i="17"/>
  <c r="H10" i="17"/>
  <c r="G10" i="17"/>
  <c r="P96" i="16"/>
  <c r="O96" i="16"/>
  <c r="P90" i="16"/>
  <c r="O90" i="16"/>
  <c r="L96" i="16"/>
  <c r="K96" i="16"/>
  <c r="L90" i="16"/>
  <c r="K90" i="16"/>
  <c r="H96" i="16"/>
  <c r="G96" i="16"/>
  <c r="H90" i="16"/>
  <c r="G90" i="16"/>
  <c r="P84" i="16"/>
  <c r="O84" i="16"/>
  <c r="P82" i="16"/>
  <c r="O82" i="16"/>
  <c r="P81" i="16"/>
  <c r="O81" i="16"/>
  <c r="P80" i="16"/>
  <c r="O80" i="16"/>
  <c r="P79" i="16"/>
  <c r="O79" i="16"/>
  <c r="P77" i="16"/>
  <c r="O77" i="16"/>
  <c r="P76" i="16"/>
  <c r="O76" i="16"/>
  <c r="P75" i="16"/>
  <c r="O75" i="16"/>
  <c r="P74" i="16"/>
  <c r="O74" i="16"/>
  <c r="L84" i="16"/>
  <c r="K84" i="16"/>
  <c r="H84" i="16"/>
  <c r="G84" i="16"/>
  <c r="L82" i="16"/>
  <c r="K82" i="16"/>
  <c r="L81" i="16"/>
  <c r="K81" i="16"/>
  <c r="L80" i="16"/>
  <c r="K80" i="16"/>
  <c r="L79" i="16"/>
  <c r="K79" i="16"/>
  <c r="L77" i="16"/>
  <c r="K77" i="16"/>
  <c r="L76" i="16"/>
  <c r="K76" i="16"/>
  <c r="L75" i="16"/>
  <c r="K75" i="16"/>
  <c r="L74" i="16"/>
  <c r="K74" i="16"/>
  <c r="H82" i="16"/>
  <c r="G82" i="16"/>
  <c r="H81" i="16"/>
  <c r="G81" i="16"/>
  <c r="H80" i="16"/>
  <c r="G80" i="16"/>
  <c r="H79" i="16"/>
  <c r="G79" i="16"/>
  <c r="H77" i="16"/>
  <c r="G77" i="16"/>
  <c r="H76" i="16"/>
  <c r="G76" i="16"/>
  <c r="H75" i="16"/>
  <c r="G75" i="16"/>
  <c r="H74" i="16"/>
  <c r="G74" i="16"/>
  <c r="P72" i="16"/>
  <c r="O72" i="16"/>
  <c r="P71" i="16"/>
  <c r="O71" i="16"/>
  <c r="P70" i="16"/>
  <c r="O70" i="16"/>
  <c r="P69" i="16"/>
  <c r="O69" i="16"/>
  <c r="P68" i="16"/>
  <c r="O68" i="16"/>
  <c r="P67" i="16"/>
  <c r="O67" i="16"/>
  <c r="P66" i="16"/>
  <c r="O66" i="16"/>
  <c r="P65" i="16"/>
  <c r="O65" i="16"/>
  <c r="P64" i="16"/>
  <c r="O64" i="16"/>
  <c r="P63" i="16"/>
  <c r="O63" i="16"/>
  <c r="P62" i="16"/>
  <c r="O62" i="16"/>
  <c r="P61" i="16"/>
  <c r="O61" i="16"/>
  <c r="L72" i="16"/>
  <c r="K72" i="16"/>
  <c r="L71" i="16"/>
  <c r="K71" i="16"/>
  <c r="L70" i="16"/>
  <c r="K70" i="16"/>
  <c r="L69" i="16"/>
  <c r="K69" i="16"/>
  <c r="L68" i="16"/>
  <c r="K68" i="16"/>
  <c r="L67" i="16"/>
  <c r="K67" i="16"/>
  <c r="L66" i="16"/>
  <c r="K66" i="16"/>
  <c r="L65" i="16"/>
  <c r="K65" i="16"/>
  <c r="L64" i="16"/>
  <c r="K64" i="16"/>
  <c r="L63" i="16"/>
  <c r="K63" i="16"/>
  <c r="L62" i="16"/>
  <c r="K62" i="16"/>
  <c r="L61" i="16"/>
  <c r="K61" i="16"/>
  <c r="H72" i="16"/>
  <c r="G72" i="16"/>
  <c r="H71" i="16"/>
  <c r="G71" i="16"/>
  <c r="H70" i="16"/>
  <c r="G70" i="16"/>
  <c r="H69" i="16"/>
  <c r="G69" i="16"/>
  <c r="H68" i="16"/>
  <c r="G68" i="16"/>
  <c r="H67" i="16"/>
  <c r="G67" i="16"/>
  <c r="H66" i="16"/>
  <c r="G66" i="16"/>
  <c r="H65" i="16"/>
  <c r="G65" i="16"/>
  <c r="H64" i="16"/>
  <c r="G64" i="16"/>
  <c r="H63" i="16"/>
  <c r="G63" i="16"/>
  <c r="H62" i="16"/>
  <c r="G62" i="16"/>
  <c r="H61" i="16"/>
  <c r="G61" i="16"/>
  <c r="P58" i="16"/>
  <c r="O58" i="16"/>
  <c r="P56" i="16"/>
  <c r="O56" i="16"/>
  <c r="L58" i="16"/>
  <c r="K58" i="16"/>
  <c r="L56" i="16"/>
  <c r="K56" i="16"/>
  <c r="H58" i="16"/>
  <c r="G58" i="16"/>
  <c r="H56" i="16"/>
  <c r="G56" i="16"/>
  <c r="P37" i="16"/>
  <c r="O37" i="16"/>
  <c r="P33" i="16"/>
  <c r="O33" i="16"/>
  <c r="L37" i="16"/>
  <c r="K37" i="16"/>
  <c r="L33" i="16"/>
  <c r="K33" i="16"/>
  <c r="H37" i="16"/>
  <c r="G37" i="16"/>
  <c r="H33" i="16"/>
  <c r="G33" i="16"/>
  <c r="P26" i="16"/>
  <c r="O26" i="16"/>
  <c r="P19" i="16"/>
  <c r="O19" i="16"/>
  <c r="P15" i="16"/>
  <c r="O15" i="16"/>
  <c r="P7" i="16"/>
  <c r="O7" i="16"/>
  <c r="L26" i="16"/>
  <c r="K26" i="16"/>
  <c r="L19" i="16"/>
  <c r="K19" i="16"/>
  <c r="L15" i="16"/>
  <c r="K15" i="16"/>
  <c r="L7" i="16"/>
  <c r="K7" i="16"/>
  <c r="H26" i="16"/>
  <c r="G26" i="16"/>
  <c r="H19" i="16"/>
  <c r="G19" i="16"/>
  <c r="H15" i="16"/>
  <c r="G15" i="16"/>
  <c r="H7" i="16"/>
  <c r="G7" i="16"/>
  <c r="P38" i="15"/>
  <c r="O38" i="15"/>
  <c r="L38" i="15"/>
  <c r="K38" i="15"/>
  <c r="H38" i="15"/>
  <c r="G38" i="15"/>
  <c r="P34" i="15"/>
  <c r="O34" i="15"/>
  <c r="P30" i="15"/>
  <c r="O30" i="15"/>
  <c r="P32" i="15"/>
  <c r="O32" i="15"/>
  <c r="P28" i="15"/>
  <c r="O28" i="15"/>
  <c r="L34" i="15"/>
  <c r="K34" i="15"/>
  <c r="L32" i="15"/>
  <c r="K32" i="15"/>
  <c r="L30" i="15"/>
  <c r="K30" i="15"/>
  <c r="H34" i="15"/>
  <c r="G34" i="15"/>
  <c r="H32" i="15"/>
  <c r="G32" i="15"/>
  <c r="H30" i="15"/>
  <c r="G30" i="15"/>
  <c r="L28" i="15"/>
  <c r="K28" i="15"/>
  <c r="P26" i="15"/>
  <c r="O26" i="15"/>
  <c r="P25" i="15"/>
  <c r="O25" i="15"/>
  <c r="P23" i="15"/>
  <c r="O23" i="15"/>
  <c r="P22" i="15"/>
  <c r="O22" i="15"/>
  <c r="P20" i="15"/>
  <c r="O20" i="15"/>
  <c r="P19" i="15"/>
  <c r="O19" i="15"/>
  <c r="P17" i="15"/>
  <c r="O17" i="15"/>
  <c r="P16" i="15"/>
  <c r="O16" i="15"/>
  <c r="P14" i="15"/>
  <c r="O14" i="15"/>
  <c r="P13" i="15"/>
  <c r="O13" i="15"/>
  <c r="P10" i="15"/>
  <c r="O10" i="15"/>
  <c r="P11" i="15"/>
  <c r="O11" i="15"/>
  <c r="P8" i="15"/>
  <c r="O8" i="15"/>
  <c r="P6" i="15"/>
  <c r="O6" i="15"/>
  <c r="P5" i="15"/>
  <c r="O5" i="15"/>
  <c r="L26" i="15"/>
  <c r="K26" i="15"/>
  <c r="L25" i="15"/>
  <c r="K25" i="15"/>
  <c r="L23" i="15"/>
  <c r="K23" i="15"/>
  <c r="L22" i="15"/>
  <c r="K22" i="15"/>
  <c r="L20" i="15"/>
  <c r="K20" i="15"/>
  <c r="L19" i="15"/>
  <c r="K19" i="15"/>
  <c r="L17" i="15"/>
  <c r="K17" i="15"/>
  <c r="L16" i="15"/>
  <c r="K16" i="15"/>
  <c r="L14" i="15"/>
  <c r="K14" i="15"/>
  <c r="L13" i="15"/>
  <c r="K13" i="15"/>
  <c r="L11" i="15"/>
  <c r="K11" i="15"/>
  <c r="L10" i="15"/>
  <c r="K10" i="15"/>
  <c r="L8" i="15"/>
  <c r="K8" i="15"/>
  <c r="L6" i="15"/>
  <c r="K6" i="15"/>
  <c r="L5" i="15"/>
  <c r="K5" i="15"/>
  <c r="H28" i="15"/>
  <c r="G28" i="15"/>
  <c r="H26" i="15"/>
  <c r="G26" i="15"/>
  <c r="H25" i="15"/>
  <c r="G25" i="15"/>
  <c r="H23" i="15"/>
  <c r="G23" i="15"/>
  <c r="H22" i="15"/>
  <c r="G22" i="15"/>
  <c r="H20" i="15"/>
  <c r="G20" i="15"/>
  <c r="H19" i="15"/>
  <c r="G19" i="15"/>
  <c r="H17" i="15"/>
  <c r="G17" i="15"/>
  <c r="H16" i="15"/>
  <c r="G16" i="15"/>
  <c r="H14" i="15"/>
  <c r="G14" i="15"/>
  <c r="H13" i="15"/>
  <c r="G13" i="15"/>
  <c r="H11" i="15"/>
  <c r="G11" i="15"/>
  <c r="H10" i="15"/>
  <c r="G10" i="15"/>
  <c r="H8" i="15"/>
  <c r="G8" i="15"/>
  <c r="H6" i="15"/>
  <c r="G6" i="15"/>
  <c r="H5" i="15"/>
  <c r="G5" i="15"/>
  <c r="P91" i="14"/>
  <c r="O91" i="14"/>
  <c r="P88" i="14"/>
  <c r="O88" i="14"/>
  <c r="P85" i="14"/>
  <c r="O85" i="14"/>
  <c r="P83" i="14"/>
  <c r="O83" i="14"/>
  <c r="P80" i="14"/>
  <c r="O80" i="14"/>
  <c r="P78" i="14"/>
  <c r="O78" i="14"/>
  <c r="L91" i="14"/>
  <c r="K91" i="14"/>
  <c r="L88" i="14"/>
  <c r="K88" i="14"/>
  <c r="L85" i="14"/>
  <c r="K85" i="14"/>
  <c r="L83" i="14"/>
  <c r="K83" i="14"/>
  <c r="L80" i="14"/>
  <c r="K80" i="14"/>
  <c r="L78" i="14"/>
  <c r="K78" i="14"/>
  <c r="H91" i="14"/>
  <c r="G91" i="14"/>
  <c r="H88" i="14"/>
  <c r="G88" i="14"/>
  <c r="H85" i="14"/>
  <c r="G85" i="14"/>
  <c r="H83" i="14"/>
  <c r="G83" i="14"/>
  <c r="H80" i="14"/>
  <c r="G80" i="14"/>
  <c r="H78" i="14"/>
  <c r="G78" i="14"/>
  <c r="P72" i="14"/>
  <c r="O72" i="14"/>
  <c r="P66" i="14"/>
  <c r="O66" i="14"/>
  <c r="P62" i="14"/>
  <c r="O62" i="14"/>
  <c r="P54" i="14"/>
  <c r="O54" i="14"/>
  <c r="L54" i="14"/>
  <c r="K54" i="14"/>
  <c r="L62" i="14"/>
  <c r="K62" i="14"/>
  <c r="L66" i="14"/>
  <c r="K66" i="14"/>
  <c r="L72" i="14"/>
  <c r="K72" i="14"/>
  <c r="H72" i="14"/>
  <c r="G72" i="14"/>
  <c r="H66" i="14"/>
  <c r="G66" i="14"/>
  <c r="H62" i="14"/>
  <c r="G62" i="14"/>
  <c r="H54" i="14"/>
  <c r="G54" i="14"/>
  <c r="P44" i="14"/>
  <c r="O44" i="14"/>
  <c r="P32" i="14"/>
  <c r="O32" i="14"/>
  <c r="L44" i="14"/>
  <c r="K44" i="14"/>
  <c r="L32" i="14"/>
  <c r="K32" i="14"/>
  <c r="H44" i="14"/>
  <c r="G44" i="14"/>
  <c r="H32" i="14"/>
  <c r="G32" i="14"/>
  <c r="P18" i="14"/>
  <c r="O18" i="14"/>
  <c r="P7" i="14"/>
  <c r="O7" i="14"/>
  <c r="L18" i="14"/>
  <c r="K18" i="14"/>
  <c r="L7" i="14"/>
  <c r="K7" i="14"/>
  <c r="H18" i="14"/>
  <c r="G18" i="14"/>
  <c r="H7" i="14"/>
  <c r="G7" i="14"/>
  <c r="P199" i="13"/>
  <c r="O199" i="13"/>
  <c r="P198" i="13"/>
  <c r="O198" i="13"/>
  <c r="L199" i="13"/>
  <c r="K199" i="13"/>
  <c r="L198" i="13"/>
  <c r="K198" i="13"/>
  <c r="P193" i="13"/>
  <c r="O193" i="13"/>
  <c r="P189" i="13"/>
  <c r="O189" i="13"/>
  <c r="P187" i="13"/>
  <c r="O187" i="13"/>
  <c r="L193" i="13"/>
  <c r="K193" i="13"/>
  <c r="L189" i="13"/>
  <c r="K189" i="13"/>
  <c r="L187" i="13"/>
  <c r="K187" i="13"/>
  <c r="H199" i="13"/>
  <c r="G199" i="13"/>
  <c r="H198" i="13"/>
  <c r="G198" i="13"/>
  <c r="H193" i="13"/>
  <c r="G193" i="13"/>
  <c r="H189" i="13"/>
  <c r="G189" i="13"/>
  <c r="H187" i="13"/>
  <c r="G187" i="13"/>
  <c r="P165" i="13"/>
  <c r="O165" i="13"/>
  <c r="L165" i="13"/>
  <c r="K165" i="13"/>
  <c r="H165" i="13"/>
  <c r="G165" i="13"/>
  <c r="P131" i="13"/>
  <c r="O131" i="13"/>
  <c r="P119" i="13"/>
  <c r="O119" i="13"/>
  <c r="L119" i="13"/>
  <c r="K119" i="13"/>
  <c r="L131" i="13"/>
  <c r="K131" i="13"/>
  <c r="H131" i="13"/>
  <c r="G131" i="13"/>
  <c r="H119" i="13"/>
  <c r="G119" i="13"/>
  <c r="P106" i="13"/>
  <c r="O106" i="13"/>
  <c r="P99" i="13"/>
  <c r="O99" i="13"/>
  <c r="P88" i="13"/>
  <c r="O88" i="13"/>
  <c r="L88" i="13"/>
  <c r="K88" i="13"/>
  <c r="L99" i="13"/>
  <c r="K99" i="13"/>
  <c r="L106" i="13"/>
  <c r="K106" i="13"/>
  <c r="H106" i="13"/>
  <c r="G106" i="13"/>
  <c r="H99" i="13"/>
  <c r="G99" i="13"/>
  <c r="H88" i="13"/>
  <c r="G88" i="13"/>
  <c r="P83" i="13"/>
  <c r="O83" i="13"/>
  <c r="P72" i="13"/>
  <c r="O72" i="13"/>
  <c r="P62" i="13"/>
  <c r="O62" i="13"/>
  <c r="L62" i="13"/>
  <c r="K62" i="13"/>
  <c r="L72" i="13"/>
  <c r="K72" i="13"/>
  <c r="L83" i="13"/>
  <c r="K83" i="13"/>
  <c r="H83" i="13"/>
  <c r="G83" i="13"/>
  <c r="H72" i="13"/>
  <c r="G72" i="13"/>
  <c r="H62" i="13"/>
  <c r="G62" i="13"/>
  <c r="P26" i="13"/>
  <c r="O26" i="13"/>
  <c r="P34" i="13"/>
  <c r="O34" i="13"/>
  <c r="P54" i="13"/>
  <c r="O54" i="13"/>
  <c r="L54" i="13"/>
  <c r="K54" i="13"/>
  <c r="L34" i="13"/>
  <c r="K34" i="13"/>
  <c r="L26" i="13"/>
  <c r="K26" i="13"/>
  <c r="H54" i="13"/>
  <c r="G54" i="13"/>
  <c r="H34" i="13"/>
  <c r="G34" i="13"/>
  <c r="H26" i="13"/>
  <c r="G26" i="13"/>
  <c r="P13" i="13"/>
  <c r="O13" i="13"/>
  <c r="P6" i="13"/>
  <c r="O6" i="13"/>
  <c r="L13" i="13"/>
  <c r="K13" i="13"/>
  <c r="L6" i="13"/>
  <c r="K6" i="13"/>
  <c r="H13" i="13"/>
  <c r="G13" i="13"/>
  <c r="H6" i="13"/>
  <c r="G6" i="13"/>
  <c r="P67" i="12"/>
  <c r="O67" i="12"/>
  <c r="P64" i="12"/>
  <c r="O64" i="12"/>
  <c r="P60" i="12"/>
  <c r="O60" i="12"/>
  <c r="P57" i="12"/>
  <c r="O57" i="12"/>
  <c r="L67" i="12"/>
  <c r="K67" i="12"/>
  <c r="L64" i="12"/>
  <c r="K64" i="12"/>
  <c r="L60" i="12"/>
  <c r="K60" i="12"/>
  <c r="L57" i="12"/>
  <c r="K57" i="12"/>
  <c r="H67" i="12"/>
  <c r="G67" i="12"/>
  <c r="H64" i="12"/>
  <c r="G64" i="12"/>
  <c r="H60" i="12"/>
  <c r="G60" i="12"/>
  <c r="H57" i="12"/>
  <c r="G57" i="12"/>
  <c r="P45" i="12"/>
  <c r="O45" i="12"/>
  <c r="P33" i="12"/>
  <c r="O33" i="12"/>
  <c r="L45" i="12"/>
  <c r="K45" i="12"/>
  <c r="L33" i="12"/>
  <c r="K33" i="12"/>
  <c r="H45" i="12"/>
  <c r="G45" i="12"/>
  <c r="H33" i="12"/>
  <c r="G33" i="12"/>
  <c r="P25" i="12"/>
  <c r="O25" i="12"/>
  <c r="P14" i="12"/>
  <c r="O14" i="12"/>
  <c r="P5" i="12"/>
  <c r="O5" i="12"/>
  <c r="L25" i="12"/>
  <c r="K25" i="12"/>
  <c r="L14" i="12"/>
  <c r="K14" i="12"/>
  <c r="L5" i="12"/>
  <c r="K5" i="12"/>
  <c r="H25" i="12"/>
  <c r="G25" i="12"/>
  <c r="H14" i="12"/>
  <c r="G14" i="12"/>
  <c r="H5" i="12"/>
  <c r="G5" i="12"/>
  <c r="P114" i="11"/>
  <c r="O114" i="11"/>
  <c r="P110" i="11"/>
  <c r="O110" i="11"/>
  <c r="P105" i="11"/>
  <c r="O105" i="11"/>
  <c r="P102" i="11"/>
  <c r="O102" i="11"/>
  <c r="P97" i="11"/>
  <c r="O97" i="11"/>
  <c r="L114" i="11"/>
  <c r="K114" i="11"/>
  <c r="L110" i="11"/>
  <c r="K110" i="11"/>
  <c r="L105" i="11"/>
  <c r="K105" i="11"/>
  <c r="L102" i="11"/>
  <c r="K102" i="11"/>
  <c r="L97" i="11"/>
  <c r="K97" i="11"/>
  <c r="H114" i="11"/>
  <c r="G114" i="11"/>
  <c r="H110" i="11"/>
  <c r="G110" i="11"/>
  <c r="H105" i="11"/>
  <c r="G105" i="11"/>
  <c r="H102" i="11"/>
  <c r="G102" i="11"/>
  <c r="H97" i="11"/>
  <c r="G97" i="11"/>
  <c r="O65" i="11"/>
  <c r="P65" i="11"/>
  <c r="L65" i="11"/>
  <c r="K65" i="11"/>
  <c r="H65" i="11"/>
  <c r="G65" i="11"/>
  <c r="P27" i="11"/>
  <c r="O27" i="11"/>
  <c r="L27" i="11"/>
  <c r="K27" i="11"/>
  <c r="H27" i="11"/>
  <c r="G27" i="11"/>
  <c r="P8" i="11"/>
  <c r="O8" i="11"/>
  <c r="P6" i="11"/>
  <c r="O6" i="11"/>
  <c r="L8" i="11"/>
  <c r="K8" i="11"/>
  <c r="L6" i="11"/>
  <c r="K6" i="11"/>
  <c r="H8" i="11"/>
  <c r="G8" i="11"/>
  <c r="H6" i="11"/>
  <c r="G6" i="11"/>
  <c r="P89" i="9"/>
  <c r="O89" i="9"/>
  <c r="P87" i="9"/>
  <c r="O87" i="9"/>
  <c r="P84" i="9"/>
  <c r="O84" i="9"/>
  <c r="P81" i="9"/>
  <c r="O81" i="9"/>
  <c r="P79" i="9"/>
  <c r="O79" i="9"/>
  <c r="L89" i="9"/>
  <c r="K89" i="9"/>
  <c r="L87" i="9"/>
  <c r="K87" i="9"/>
  <c r="L84" i="9"/>
  <c r="K84" i="9"/>
  <c r="L81" i="9"/>
  <c r="K81" i="9"/>
  <c r="L79" i="9"/>
  <c r="K79" i="9"/>
  <c r="H89" i="9"/>
  <c r="G89" i="9"/>
  <c r="H87" i="9"/>
  <c r="G87" i="9"/>
  <c r="H84" i="9"/>
  <c r="G84" i="9"/>
  <c r="H81" i="9"/>
  <c r="G81" i="9"/>
  <c r="H79" i="9"/>
  <c r="G79" i="9"/>
  <c r="P76" i="9"/>
  <c r="O76" i="9"/>
  <c r="P72" i="9"/>
  <c r="O72" i="9"/>
  <c r="L76" i="9"/>
  <c r="K76" i="9"/>
  <c r="L72" i="9"/>
  <c r="K72" i="9"/>
  <c r="H76" i="9"/>
  <c r="G76" i="9"/>
  <c r="H72" i="9"/>
  <c r="G72" i="9"/>
  <c r="P46" i="9"/>
  <c r="O46" i="9"/>
  <c r="P25" i="9"/>
  <c r="O25" i="9"/>
  <c r="L46" i="9"/>
  <c r="K46" i="9"/>
  <c r="L25" i="9"/>
  <c r="K25" i="9"/>
  <c r="H46" i="9"/>
  <c r="G46" i="9"/>
  <c r="H25" i="9"/>
  <c r="G25" i="9"/>
  <c r="P15" i="9"/>
  <c r="O15" i="9"/>
  <c r="P5" i="9"/>
  <c r="O5" i="9"/>
  <c r="L15" i="9"/>
  <c r="K15" i="9"/>
  <c r="L5" i="9"/>
  <c r="K5" i="9"/>
  <c r="H15" i="9"/>
  <c r="G15" i="9"/>
  <c r="H5" i="9"/>
  <c r="G5" i="9"/>
  <c r="P348" i="8"/>
  <c r="O348" i="8"/>
  <c r="P344" i="8"/>
  <c r="O344" i="8"/>
  <c r="P340" i="8"/>
  <c r="O340" i="8"/>
  <c r="P338" i="8"/>
  <c r="O338" i="8"/>
  <c r="P337" i="8"/>
  <c r="O337" i="8"/>
  <c r="L348" i="8"/>
  <c r="K348" i="8"/>
  <c r="L344" i="8"/>
  <c r="K344" i="8"/>
  <c r="L340" i="8"/>
  <c r="K340" i="8"/>
  <c r="L338" i="8"/>
  <c r="K338" i="8"/>
  <c r="L337" i="8"/>
  <c r="K337" i="8"/>
  <c r="H348" i="8"/>
  <c r="G348" i="8"/>
  <c r="H344" i="8"/>
  <c r="G344" i="8"/>
  <c r="H340" i="8"/>
  <c r="G340" i="8"/>
  <c r="H338" i="8"/>
  <c r="G338" i="8"/>
  <c r="H337" i="8"/>
  <c r="G337" i="8"/>
  <c r="P330" i="8"/>
  <c r="O330" i="8"/>
  <c r="P327" i="8"/>
  <c r="O327" i="8"/>
  <c r="P325" i="8"/>
  <c r="O325" i="8"/>
  <c r="P323" i="8"/>
  <c r="O323" i="8"/>
  <c r="P321" i="8"/>
  <c r="O321" i="8"/>
  <c r="L330" i="8"/>
  <c r="K330" i="8"/>
  <c r="L327" i="8"/>
  <c r="K327" i="8"/>
  <c r="L325" i="8"/>
  <c r="K325" i="8"/>
  <c r="L323" i="8"/>
  <c r="K323" i="8"/>
  <c r="L321" i="8"/>
  <c r="K321" i="8"/>
  <c r="H330" i="8"/>
  <c r="G330" i="8"/>
  <c r="H327" i="8"/>
  <c r="G327" i="8"/>
  <c r="H325" i="8"/>
  <c r="G325" i="8"/>
  <c r="H323" i="8"/>
  <c r="G323" i="8"/>
  <c r="H321" i="8"/>
  <c r="G321" i="8"/>
  <c r="P318" i="8"/>
  <c r="O318" i="8"/>
  <c r="P314" i="8"/>
  <c r="O314" i="8"/>
  <c r="P309" i="8"/>
  <c r="O309" i="8"/>
  <c r="P305" i="8"/>
  <c r="O305" i="8"/>
  <c r="P303" i="8"/>
  <c r="O303" i="8"/>
  <c r="L318" i="8"/>
  <c r="K318" i="8"/>
  <c r="L314" i="8"/>
  <c r="K314" i="8"/>
  <c r="L309" i="8"/>
  <c r="K309" i="8"/>
  <c r="L305" i="8"/>
  <c r="K305" i="8"/>
  <c r="L303" i="8"/>
  <c r="K303" i="8"/>
  <c r="H318" i="8"/>
  <c r="G318" i="8"/>
  <c r="H314" i="8"/>
  <c r="G314" i="8"/>
  <c r="H309" i="8"/>
  <c r="G309" i="8"/>
  <c r="H305" i="8"/>
  <c r="G305" i="8"/>
  <c r="H303" i="8"/>
  <c r="G303" i="8"/>
  <c r="P299" i="8"/>
  <c r="O299" i="8"/>
  <c r="P292" i="8"/>
  <c r="O292" i="8"/>
  <c r="P287" i="8"/>
  <c r="O287" i="8"/>
  <c r="P279" i="8"/>
  <c r="O279" i="8"/>
  <c r="L299" i="8"/>
  <c r="K299" i="8"/>
  <c r="L292" i="8"/>
  <c r="K292" i="8"/>
  <c r="L287" i="8"/>
  <c r="K287" i="8"/>
  <c r="L279" i="8"/>
  <c r="K279" i="8"/>
  <c r="H299" i="8"/>
  <c r="G299" i="8"/>
  <c r="H292" i="8"/>
  <c r="G292" i="8"/>
  <c r="H287" i="8"/>
  <c r="G287" i="8"/>
  <c r="H279" i="8"/>
  <c r="G279" i="8"/>
  <c r="P266" i="8"/>
  <c r="O266" i="8"/>
  <c r="L266" i="8"/>
  <c r="K266" i="8"/>
  <c r="H266" i="8"/>
  <c r="G266" i="8"/>
  <c r="P256" i="8"/>
  <c r="O256" i="8"/>
  <c r="P251" i="8"/>
  <c r="O251" i="8"/>
  <c r="P248" i="8"/>
  <c r="O248" i="8"/>
  <c r="P246" i="8"/>
  <c r="O246" i="8"/>
  <c r="L256" i="8"/>
  <c r="K256" i="8"/>
  <c r="L251" i="8"/>
  <c r="K251" i="8"/>
  <c r="L248" i="8"/>
  <c r="K248" i="8"/>
  <c r="L246" i="8"/>
  <c r="K246" i="8"/>
  <c r="H256" i="8"/>
  <c r="G256" i="8"/>
  <c r="H251" i="8"/>
  <c r="G251" i="8"/>
  <c r="H248" i="8"/>
  <c r="G248" i="8"/>
  <c r="H246" i="8"/>
  <c r="G246" i="8"/>
  <c r="P238" i="8"/>
  <c r="O238" i="8"/>
  <c r="P234" i="8"/>
  <c r="O234" i="8"/>
  <c r="P223" i="8"/>
  <c r="O223" i="8"/>
  <c r="P217" i="8"/>
  <c r="O217" i="8"/>
  <c r="L238" i="8"/>
  <c r="K238" i="8"/>
  <c r="L234" i="8"/>
  <c r="K234" i="8"/>
  <c r="L223" i="8"/>
  <c r="K223" i="8"/>
  <c r="L217" i="8"/>
  <c r="K217" i="8"/>
  <c r="H238" i="8"/>
  <c r="G238" i="8"/>
  <c r="H234" i="8"/>
  <c r="G234" i="8"/>
  <c r="H223" i="8"/>
  <c r="G223" i="8"/>
  <c r="H217" i="8"/>
  <c r="G217" i="8"/>
  <c r="P180" i="8"/>
  <c r="O180" i="8"/>
  <c r="L180" i="8"/>
  <c r="K180" i="8"/>
  <c r="H180" i="8"/>
  <c r="G180" i="8"/>
  <c r="O168" i="8"/>
  <c r="P168" i="8"/>
  <c r="P159" i="8"/>
  <c r="O159" i="8"/>
  <c r="P155" i="8"/>
  <c r="O155" i="8"/>
  <c r="P153" i="8"/>
  <c r="O153" i="8"/>
  <c r="P150" i="8"/>
  <c r="O150" i="8"/>
  <c r="L168" i="8"/>
  <c r="K168" i="8"/>
  <c r="L159" i="8"/>
  <c r="K159" i="8"/>
  <c r="L155" i="8"/>
  <c r="K155" i="8"/>
  <c r="L153" i="8"/>
  <c r="K153" i="8"/>
  <c r="L150" i="8"/>
  <c r="K150" i="8"/>
  <c r="H168" i="8"/>
  <c r="G168" i="8"/>
  <c r="H159" i="8"/>
  <c r="G159" i="8"/>
  <c r="H155" i="8"/>
  <c r="G155" i="8"/>
  <c r="H153" i="8"/>
  <c r="G153" i="8"/>
  <c r="H150" i="8"/>
  <c r="G150" i="8"/>
  <c r="P123" i="8"/>
  <c r="O123" i="8"/>
  <c r="L123" i="8"/>
  <c r="K123" i="8"/>
  <c r="H123" i="8"/>
  <c r="G123" i="8"/>
  <c r="P107" i="8"/>
  <c r="O107" i="8"/>
  <c r="P97" i="8"/>
  <c r="O97" i="8"/>
  <c r="P91" i="8"/>
  <c r="O91" i="8"/>
  <c r="L107" i="8"/>
  <c r="K107" i="8"/>
  <c r="L97" i="8"/>
  <c r="K97" i="8"/>
  <c r="L91" i="8"/>
  <c r="K91" i="8"/>
  <c r="H107" i="8"/>
  <c r="G107" i="8"/>
  <c r="H97" i="8"/>
  <c r="G97" i="8"/>
  <c r="H91" i="8"/>
  <c r="G91" i="8"/>
  <c r="P74" i="8"/>
  <c r="O74" i="8"/>
  <c r="L74" i="8"/>
  <c r="K74" i="8"/>
  <c r="H74" i="8"/>
  <c r="G74" i="8"/>
  <c r="P44" i="8"/>
  <c r="O44" i="8"/>
  <c r="P38" i="8"/>
  <c r="O38" i="8"/>
  <c r="L44" i="8"/>
  <c r="K44" i="8"/>
  <c r="L38" i="8"/>
  <c r="K38" i="8"/>
  <c r="H44" i="8"/>
  <c r="G44" i="8"/>
  <c r="H38" i="8"/>
  <c r="G38" i="8"/>
  <c r="P21" i="8"/>
  <c r="O21" i="8"/>
  <c r="P17" i="8"/>
  <c r="O17" i="8"/>
  <c r="P8" i="8"/>
  <c r="O8" i="8"/>
  <c r="L21" i="8"/>
  <c r="K21" i="8"/>
  <c r="L17" i="8"/>
  <c r="K17" i="8"/>
  <c r="L8" i="8"/>
  <c r="K8" i="8"/>
  <c r="H21" i="8"/>
  <c r="G21" i="8"/>
  <c r="H17" i="8"/>
  <c r="G17" i="8"/>
  <c r="H8" i="8"/>
  <c r="G8" i="8"/>
  <c r="H327" i="7"/>
  <c r="G327" i="7"/>
  <c r="H319" i="7"/>
  <c r="G319" i="7"/>
  <c r="P327" i="7"/>
  <c r="O327" i="7"/>
  <c r="P319" i="7"/>
  <c r="O319" i="7"/>
  <c r="L327" i="7"/>
  <c r="K327" i="7"/>
  <c r="L319" i="7"/>
  <c r="K319" i="7"/>
  <c r="P309" i="7"/>
  <c r="O309" i="7"/>
  <c r="P305" i="7"/>
  <c r="O305" i="7"/>
  <c r="P302" i="7"/>
  <c r="O302" i="7"/>
  <c r="P295" i="7"/>
  <c r="O295" i="7"/>
  <c r="L309" i="7"/>
  <c r="K309" i="7"/>
  <c r="L305" i="7"/>
  <c r="K305" i="7"/>
  <c r="L302" i="7"/>
  <c r="K302" i="7"/>
  <c r="L295" i="7"/>
  <c r="K295" i="7"/>
  <c r="H309" i="7"/>
  <c r="G309" i="7"/>
  <c r="H305" i="7"/>
  <c r="G305" i="7"/>
  <c r="H302" i="7"/>
  <c r="G302" i="7"/>
  <c r="H295" i="7"/>
  <c r="G295" i="7"/>
  <c r="P287" i="7"/>
  <c r="O287" i="7"/>
  <c r="P282" i="7"/>
  <c r="O282" i="7"/>
  <c r="P279" i="7"/>
  <c r="O279" i="7"/>
  <c r="L287" i="7"/>
  <c r="K287" i="7"/>
  <c r="L282" i="7"/>
  <c r="K282" i="7"/>
  <c r="L279" i="7"/>
  <c r="K279" i="7"/>
  <c r="H287" i="7"/>
  <c r="G287" i="7"/>
  <c r="H282" i="7"/>
  <c r="G282" i="7"/>
  <c r="H279" i="7"/>
  <c r="G279" i="7"/>
  <c r="P271" i="7"/>
  <c r="O271" i="7"/>
  <c r="P264" i="7"/>
  <c r="O264" i="7"/>
  <c r="P259" i="7"/>
  <c r="O259" i="7"/>
  <c r="P257" i="7"/>
  <c r="O257" i="7"/>
  <c r="P254" i="7"/>
  <c r="O254" i="7"/>
  <c r="P252" i="7"/>
  <c r="O252" i="7"/>
  <c r="L271" i="7"/>
  <c r="K271" i="7"/>
  <c r="L264" i="7"/>
  <c r="K264" i="7"/>
  <c r="L259" i="7"/>
  <c r="K259" i="7"/>
  <c r="L257" i="7"/>
  <c r="K257" i="7"/>
  <c r="L254" i="7"/>
  <c r="K254" i="7"/>
  <c r="L252" i="7"/>
  <c r="K252" i="7"/>
  <c r="H271" i="7"/>
  <c r="G271" i="7"/>
  <c r="H264" i="7"/>
  <c r="G264" i="7"/>
  <c r="H259" i="7"/>
  <c r="G259" i="7"/>
  <c r="H257" i="7"/>
  <c r="G257" i="7"/>
  <c r="H254" i="7"/>
  <c r="G254" i="7"/>
  <c r="H252" i="7"/>
  <c r="G252" i="7"/>
  <c r="P244" i="7"/>
  <c r="O244" i="7"/>
  <c r="P240" i="7"/>
  <c r="O240" i="7"/>
  <c r="L244" i="7"/>
  <c r="K244" i="7"/>
  <c r="L240" i="7"/>
  <c r="K240" i="7"/>
  <c r="H244" i="7"/>
  <c r="G244" i="7"/>
  <c r="H240" i="7"/>
  <c r="G240" i="7"/>
  <c r="P233" i="7"/>
  <c r="O233" i="7"/>
  <c r="P228" i="7"/>
  <c r="O228" i="7"/>
  <c r="L233" i="7"/>
  <c r="K233" i="7"/>
  <c r="H233" i="7"/>
  <c r="G233" i="7"/>
  <c r="H228" i="7"/>
  <c r="G228" i="7"/>
  <c r="L228" i="7"/>
  <c r="K228" i="7"/>
  <c r="P222" i="7"/>
  <c r="O222" i="7"/>
  <c r="L222" i="7"/>
  <c r="K222" i="7"/>
  <c r="P203" i="7"/>
  <c r="O203" i="7"/>
  <c r="L203" i="7"/>
  <c r="K203" i="7"/>
  <c r="P183" i="7"/>
  <c r="O183" i="7"/>
  <c r="P172" i="7"/>
  <c r="O172" i="7"/>
  <c r="P163" i="7"/>
  <c r="O163" i="7"/>
  <c r="L183" i="7"/>
  <c r="K183" i="7"/>
  <c r="L172" i="7"/>
  <c r="K172" i="7"/>
  <c r="L163" i="7"/>
  <c r="K163" i="7"/>
  <c r="P159" i="7"/>
  <c r="O159" i="7"/>
  <c r="P157" i="7"/>
  <c r="O157" i="7"/>
  <c r="P154" i="7"/>
  <c r="O154" i="7"/>
  <c r="P143" i="7"/>
  <c r="O143" i="7"/>
  <c r="L159" i="7"/>
  <c r="K159" i="7"/>
  <c r="L157" i="7"/>
  <c r="K157" i="7"/>
  <c r="L154" i="7"/>
  <c r="K154" i="7"/>
  <c r="L143" i="7"/>
  <c r="K143" i="7"/>
  <c r="P125" i="7"/>
  <c r="O125" i="7"/>
  <c r="L125" i="7"/>
  <c r="K125" i="7"/>
  <c r="P109" i="7"/>
  <c r="O109" i="7"/>
  <c r="L109" i="7"/>
  <c r="K109" i="7"/>
  <c r="P76" i="7"/>
  <c r="O76" i="7"/>
  <c r="P92" i="7"/>
  <c r="O92" i="7"/>
  <c r="P99" i="7"/>
  <c r="O99" i="7"/>
  <c r="L99" i="7"/>
  <c r="K99" i="7"/>
  <c r="L92" i="7"/>
  <c r="K92" i="7"/>
  <c r="L76" i="7"/>
  <c r="K76" i="7"/>
  <c r="P45" i="7"/>
  <c r="O45" i="7"/>
  <c r="P39" i="7"/>
  <c r="O39" i="7"/>
  <c r="L45" i="7"/>
  <c r="K45" i="7"/>
  <c r="L39" i="7"/>
  <c r="K39" i="7"/>
  <c r="P22" i="7"/>
  <c r="O22" i="7"/>
  <c r="L22" i="7"/>
  <c r="K22" i="7"/>
  <c r="P19" i="7"/>
  <c r="O19" i="7"/>
  <c r="L19" i="7"/>
  <c r="K19" i="7"/>
  <c r="P8" i="7"/>
  <c r="O8" i="7"/>
  <c r="L8" i="7"/>
  <c r="K8" i="7"/>
  <c r="H222" i="7"/>
  <c r="G222" i="7"/>
  <c r="H203" i="7"/>
  <c r="G203" i="7"/>
  <c r="H183" i="7"/>
  <c r="G183" i="7"/>
  <c r="H172" i="7"/>
  <c r="G172" i="7"/>
  <c r="H163" i="7"/>
  <c r="G163" i="7"/>
  <c r="H159" i="7"/>
  <c r="G159" i="7"/>
  <c r="H157" i="7"/>
  <c r="G157" i="7"/>
  <c r="H154" i="7"/>
  <c r="G154" i="7"/>
  <c r="H143" i="7"/>
  <c r="G143" i="7"/>
  <c r="H125" i="7"/>
  <c r="G125" i="7"/>
  <c r="H109" i="7"/>
  <c r="G109" i="7"/>
  <c r="H99" i="7"/>
  <c r="G99" i="7"/>
  <c r="H92" i="7"/>
  <c r="G92" i="7"/>
  <c r="H76" i="7"/>
  <c r="G76" i="7"/>
  <c r="H45" i="7"/>
  <c r="G45" i="7"/>
  <c r="H39" i="7"/>
  <c r="G39" i="7"/>
  <c r="H22" i="7"/>
  <c r="G22" i="7"/>
  <c r="H19" i="7"/>
  <c r="G19" i="7"/>
  <c r="H8" i="7"/>
  <c r="G8" i="7"/>
  <c r="D68" i="25"/>
  <c r="D66" i="25"/>
  <c r="D64" i="25"/>
  <c r="D61" i="25"/>
  <c r="D59" i="25"/>
  <c r="D57" i="25"/>
  <c r="D54" i="25"/>
  <c r="D52" i="25"/>
  <c r="D50" i="25"/>
  <c r="D47" i="25"/>
  <c r="D45" i="25"/>
  <c r="D43" i="25"/>
  <c r="D40" i="25"/>
  <c r="D36" i="25"/>
  <c r="D31" i="25"/>
  <c r="D29" i="25"/>
  <c r="D26" i="25"/>
  <c r="D24" i="25"/>
  <c r="D22" i="25"/>
  <c r="D18" i="25"/>
  <c r="D16" i="25"/>
  <c r="D12" i="25"/>
  <c r="D88" i="24"/>
  <c r="D87" i="24"/>
  <c r="D82" i="24"/>
  <c r="D78" i="24"/>
  <c r="D76" i="24"/>
  <c r="D55" i="24"/>
  <c r="D21" i="24"/>
  <c r="D9" i="24"/>
  <c r="D42" i="22"/>
  <c r="D40" i="22"/>
  <c r="D38" i="22"/>
  <c r="D36" i="22"/>
  <c r="D34" i="22"/>
  <c r="D29" i="22"/>
  <c r="D25" i="22"/>
  <c r="D21" i="22"/>
  <c r="D17" i="22"/>
  <c r="D15" i="22"/>
  <c r="D13" i="22"/>
  <c r="D8" i="22"/>
  <c r="D27" i="21"/>
  <c r="D24" i="21"/>
  <c r="D21" i="21"/>
  <c r="D18" i="21"/>
  <c r="D12" i="21"/>
  <c r="D6" i="21"/>
  <c r="D26" i="20"/>
  <c r="D21" i="20"/>
  <c r="D15" i="20"/>
  <c r="D11" i="20"/>
  <c r="D6" i="20"/>
  <c r="D198" i="19"/>
  <c r="D197" i="19"/>
  <c r="D192" i="19"/>
  <c r="D187" i="19"/>
  <c r="D186" i="19"/>
  <c r="D182" i="19"/>
  <c r="D180" i="19"/>
  <c r="D166" i="19"/>
  <c r="D153" i="19"/>
  <c r="D110" i="19"/>
  <c r="D70" i="19"/>
  <c r="D34" i="19"/>
  <c r="D5" i="19"/>
  <c r="D33" i="17"/>
  <c r="D31" i="17"/>
  <c r="D29" i="17"/>
  <c r="D24" i="17"/>
  <c r="D22" i="17"/>
  <c r="D10" i="17"/>
  <c r="D96" i="16"/>
  <c r="D90" i="16"/>
  <c r="D84" i="16"/>
  <c r="D82" i="16"/>
  <c r="D81" i="16"/>
  <c r="D80" i="16"/>
  <c r="D79" i="16"/>
  <c r="D77" i="16"/>
  <c r="D76" i="16"/>
  <c r="D75" i="16"/>
  <c r="D74" i="16"/>
  <c r="D72" i="16"/>
  <c r="D71" i="16"/>
  <c r="D70" i="16"/>
  <c r="D69" i="16"/>
  <c r="D68" i="16"/>
  <c r="D67" i="16"/>
  <c r="D66" i="16"/>
  <c r="D65" i="16"/>
  <c r="D64" i="16"/>
  <c r="D63" i="16"/>
  <c r="D62" i="16"/>
  <c r="D61" i="16"/>
  <c r="D58" i="16"/>
  <c r="D56" i="16"/>
  <c r="D37" i="16"/>
  <c r="D33" i="16"/>
  <c r="D26" i="16"/>
  <c r="D19" i="16"/>
  <c r="D15" i="16"/>
  <c r="D7" i="16"/>
  <c r="D38" i="15"/>
  <c r="D34" i="15"/>
  <c r="D32" i="15"/>
  <c r="D30" i="15"/>
  <c r="D28" i="15"/>
  <c r="D26" i="15"/>
  <c r="D25" i="15"/>
  <c r="D23" i="15"/>
  <c r="D22" i="15"/>
  <c r="D20" i="15"/>
  <c r="D19" i="15"/>
  <c r="D17" i="15"/>
  <c r="D16" i="15"/>
  <c r="D14" i="15"/>
  <c r="D13" i="15"/>
  <c r="D11" i="15"/>
  <c r="D10" i="15"/>
  <c r="D8" i="15"/>
  <c r="D6" i="15"/>
  <c r="D5" i="15"/>
  <c r="D91" i="14"/>
  <c r="D88" i="14"/>
  <c r="D85" i="14"/>
  <c r="D83" i="14"/>
  <c r="D80" i="14"/>
  <c r="D78" i="14"/>
  <c r="D72" i="14"/>
  <c r="D66" i="14"/>
  <c r="D62" i="14"/>
  <c r="D54" i="14"/>
  <c r="D44" i="14"/>
  <c r="D32" i="14"/>
  <c r="D18" i="14"/>
  <c r="D7" i="14"/>
  <c r="D199" i="13"/>
  <c r="D198" i="13"/>
  <c r="D193" i="13"/>
  <c r="D189" i="13"/>
  <c r="D187" i="13"/>
  <c r="D165" i="13"/>
  <c r="D131" i="13"/>
  <c r="D119" i="13"/>
  <c r="D106" i="13"/>
  <c r="D99" i="13"/>
  <c r="D88" i="13"/>
  <c r="D83" i="13"/>
  <c r="D72" i="13"/>
  <c r="D62" i="13"/>
  <c r="D54" i="13"/>
  <c r="D34" i="13"/>
  <c r="D26" i="13"/>
  <c r="D13" i="13"/>
  <c r="D6" i="13"/>
  <c r="D67" i="12"/>
  <c r="D64" i="12"/>
  <c r="D60" i="12"/>
  <c r="D57" i="12"/>
  <c r="D45" i="12"/>
  <c r="D33" i="12"/>
  <c r="D25" i="12"/>
  <c r="D14" i="12"/>
  <c r="D5" i="12"/>
  <c r="D114" i="11"/>
  <c r="D110" i="11"/>
  <c r="D105" i="11"/>
  <c r="D102" i="11"/>
  <c r="D97" i="11"/>
  <c r="D65" i="11"/>
  <c r="D27" i="11"/>
  <c r="D8" i="11"/>
  <c r="D6" i="11"/>
  <c r="D89" i="9"/>
  <c r="D87" i="9"/>
  <c r="D84" i="9"/>
  <c r="D81" i="9"/>
  <c r="D79" i="9"/>
  <c r="D76" i="9"/>
  <c r="D72" i="9"/>
  <c r="D46" i="9"/>
  <c r="D25" i="9"/>
  <c r="D15" i="9"/>
  <c r="D5" i="9"/>
  <c r="D348" i="8"/>
  <c r="D344" i="8"/>
  <c r="D340" i="8"/>
  <c r="D338" i="8"/>
  <c r="D337" i="8"/>
  <c r="D330" i="8"/>
  <c r="D327" i="8"/>
  <c r="D325" i="8"/>
  <c r="D323" i="8"/>
  <c r="D321" i="8"/>
  <c r="D318" i="8"/>
  <c r="D314" i="8"/>
  <c r="D309" i="8"/>
  <c r="D305" i="8"/>
  <c r="D303" i="8"/>
  <c r="D299" i="8"/>
  <c r="D292" i="8"/>
  <c r="D287" i="8"/>
  <c r="D279" i="8"/>
  <c r="D266" i="8"/>
  <c r="D256" i="8"/>
  <c r="D251" i="8"/>
  <c r="D248" i="8"/>
  <c r="D246" i="8"/>
  <c r="D238" i="8"/>
  <c r="D234" i="8"/>
  <c r="D223" i="8"/>
  <c r="D217" i="8"/>
  <c r="D180" i="8"/>
  <c r="D168" i="8"/>
  <c r="D159" i="8"/>
  <c r="D155" i="8"/>
  <c r="D153" i="8"/>
  <c r="D150" i="8"/>
  <c r="D123" i="8"/>
  <c r="D107" i="8"/>
  <c r="D97" i="8"/>
  <c r="D91" i="8"/>
  <c r="D74" i="8"/>
  <c r="D44" i="8"/>
  <c r="D38" i="8"/>
  <c r="D21" i="8"/>
  <c r="D17" i="8"/>
  <c r="D8" i="8"/>
  <c r="D327" i="7"/>
  <c r="D319" i="7"/>
  <c r="D309" i="7"/>
  <c r="D305" i="7"/>
  <c r="D302" i="7"/>
  <c r="D295" i="7"/>
  <c r="D287" i="7"/>
  <c r="D282" i="7"/>
  <c r="D279" i="7"/>
  <c r="D271" i="7"/>
  <c r="D264" i="7"/>
  <c r="D259" i="7"/>
  <c r="D257" i="7"/>
  <c r="D254" i="7"/>
  <c r="D252" i="7"/>
  <c r="D244" i="7"/>
  <c r="D240" i="7"/>
  <c r="D233" i="7"/>
  <c r="D228" i="7"/>
  <c r="D222" i="7"/>
  <c r="D203" i="7"/>
  <c r="D183" i="7"/>
  <c r="D172" i="7"/>
  <c r="D163" i="7"/>
  <c r="D159" i="7"/>
  <c r="D157" i="7"/>
  <c r="D154" i="7"/>
  <c r="D143" i="7"/>
  <c r="D109" i="7"/>
  <c r="D99" i="7"/>
  <c r="D92" i="7"/>
  <c r="D76" i="7"/>
  <c r="D45" i="7"/>
  <c r="D39" i="7"/>
  <c r="D22" i="7"/>
  <c r="D19" i="7"/>
  <c r="D8" i="7"/>
  <c r="C3" i="25"/>
  <c r="M2" i="25"/>
  <c r="I2" i="25"/>
  <c r="E2" i="25"/>
  <c r="C2" i="25"/>
  <c r="C3" i="24"/>
  <c r="M2" i="24"/>
  <c r="I2" i="24"/>
  <c r="E2" i="24"/>
  <c r="C2" i="24"/>
  <c r="C3" i="22"/>
  <c r="M2" i="22"/>
  <c r="I2" i="22"/>
  <c r="E2" i="22"/>
  <c r="C2" i="22"/>
  <c r="C3" i="21"/>
  <c r="M2" i="21"/>
  <c r="I2" i="21"/>
  <c r="E2" i="21"/>
  <c r="C2" i="21"/>
  <c r="C3" i="20"/>
  <c r="M2" i="20"/>
  <c r="I2" i="20"/>
  <c r="E2" i="20"/>
  <c r="C2" i="20"/>
  <c r="C3" i="19"/>
  <c r="M2" i="19"/>
  <c r="I2" i="19"/>
  <c r="E2" i="19"/>
  <c r="C2" i="19"/>
  <c r="C3" i="17"/>
  <c r="M2" i="17"/>
  <c r="I2" i="17"/>
  <c r="E2" i="17"/>
  <c r="C2" i="17"/>
  <c r="C3" i="16"/>
  <c r="M2" i="16"/>
  <c r="I2" i="16"/>
  <c r="E2" i="16"/>
  <c r="C2" i="16"/>
  <c r="C3" i="15"/>
  <c r="M2" i="15"/>
  <c r="I2" i="15"/>
  <c r="E2" i="15"/>
  <c r="C2" i="15"/>
  <c r="C3" i="14"/>
  <c r="M2" i="14"/>
  <c r="I2" i="14"/>
  <c r="E2" i="14"/>
  <c r="C2" i="14"/>
  <c r="C3" i="13"/>
  <c r="M2" i="13"/>
  <c r="I2" i="13"/>
  <c r="E2" i="13"/>
  <c r="C2" i="13"/>
  <c r="C3" i="12"/>
  <c r="M2" i="12"/>
  <c r="I2" i="12"/>
  <c r="E2" i="12"/>
  <c r="C2" i="12"/>
  <c r="C3" i="11"/>
  <c r="M2" i="11"/>
  <c r="I2" i="11"/>
  <c r="E2" i="11"/>
  <c r="C2" i="11"/>
  <c r="C3" i="9"/>
  <c r="M2" i="9"/>
  <c r="I2" i="9"/>
  <c r="E2" i="9"/>
  <c r="C2" i="9"/>
  <c r="C3" i="8"/>
  <c r="M2" i="8"/>
  <c r="I2" i="8"/>
  <c r="E2" i="8"/>
  <c r="C2" i="8"/>
  <c r="I2" i="7" l="1"/>
  <c r="M2" i="7"/>
  <c r="C16" i="25" l="1"/>
  <c r="E16" i="25" s="1"/>
  <c r="C18" i="25"/>
  <c r="E18" i="25" s="1"/>
  <c r="C22" i="25"/>
  <c r="E22" i="25" s="1"/>
  <c r="C24" i="25"/>
  <c r="E24" i="25" s="1"/>
  <c r="C26" i="25"/>
  <c r="E26" i="25" s="1"/>
  <c r="C29" i="25"/>
  <c r="E29" i="25" s="1"/>
  <c r="C31" i="25"/>
  <c r="E31" i="25" s="1"/>
  <c r="C36" i="25"/>
  <c r="E36" i="25"/>
  <c r="I36" i="25" s="1"/>
  <c r="C40" i="25"/>
  <c r="E40" i="25"/>
  <c r="I40" i="25" s="1"/>
  <c r="F40" i="25"/>
  <c r="C43" i="25"/>
  <c r="E43" i="25"/>
  <c r="C45" i="25"/>
  <c r="E45" i="25"/>
  <c r="F45" i="25" s="1"/>
  <c r="C47" i="25"/>
  <c r="E47" i="25"/>
  <c r="C50" i="25"/>
  <c r="E50" i="25" s="1"/>
  <c r="C52" i="25"/>
  <c r="E52" i="25"/>
  <c r="I52" i="25" s="1"/>
  <c r="F52" i="25"/>
  <c r="C54" i="25"/>
  <c r="E54" i="25" s="1"/>
  <c r="C57" i="25"/>
  <c r="E57" i="25"/>
  <c r="I57" i="25" s="1"/>
  <c r="F57" i="25"/>
  <c r="C59" i="25"/>
  <c r="E59" i="25"/>
  <c r="C61" i="25"/>
  <c r="E61" i="25" s="1"/>
  <c r="C64" i="25"/>
  <c r="E64" i="25" s="1"/>
  <c r="C66" i="25"/>
  <c r="E66" i="25" s="1"/>
  <c r="C68" i="25"/>
  <c r="E68" i="25" s="1"/>
  <c r="C12" i="25"/>
  <c r="E12" i="25" s="1"/>
  <c r="F12" i="25" s="1"/>
  <c r="E21" i="24"/>
  <c r="I21" i="24" s="1"/>
  <c r="M21" i="24" s="1"/>
  <c r="N21" i="24" s="1"/>
  <c r="E55" i="24"/>
  <c r="F55" i="24" s="1"/>
  <c r="I55" i="24"/>
  <c r="M55" i="24" s="1"/>
  <c r="N55" i="24" s="1"/>
  <c r="E76" i="24"/>
  <c r="I76" i="24" s="1"/>
  <c r="J76" i="24" s="1"/>
  <c r="E78" i="24"/>
  <c r="F78" i="24" s="1"/>
  <c r="E82" i="24"/>
  <c r="F82" i="24" s="1"/>
  <c r="E87" i="24"/>
  <c r="E88" i="24"/>
  <c r="E9" i="24"/>
  <c r="F9" i="24" s="1"/>
  <c r="I9" i="24"/>
  <c r="M9" i="24" s="1"/>
  <c r="N9" i="24" s="1"/>
  <c r="C13" i="22"/>
  <c r="E13" i="22"/>
  <c r="F13" i="22" s="1"/>
  <c r="C15" i="22"/>
  <c r="E15" i="22"/>
  <c r="C17" i="22"/>
  <c r="E17" i="22"/>
  <c r="F17" i="22" s="1"/>
  <c r="I17" i="22"/>
  <c r="C21" i="22"/>
  <c r="E21" i="22"/>
  <c r="F21" i="22" s="1"/>
  <c r="I21" i="22"/>
  <c r="C25" i="22"/>
  <c r="E25" i="22"/>
  <c r="F25" i="22" s="1"/>
  <c r="I25" i="22"/>
  <c r="C29" i="22"/>
  <c r="E29" i="22"/>
  <c r="F29" i="22" s="1"/>
  <c r="I29" i="22"/>
  <c r="C34" i="22"/>
  <c r="E34" i="22" s="1"/>
  <c r="F34" i="22" s="1"/>
  <c r="C36" i="22"/>
  <c r="E36" i="22" s="1"/>
  <c r="I36" i="22" s="1"/>
  <c r="J36" i="22" s="1"/>
  <c r="C38" i="22"/>
  <c r="E38" i="22" s="1"/>
  <c r="I38" i="22" s="1"/>
  <c r="C40" i="22"/>
  <c r="E40" i="22" s="1"/>
  <c r="C42" i="22"/>
  <c r="E42" i="22" s="1"/>
  <c r="F42" i="22" s="1"/>
  <c r="I42" i="22"/>
  <c r="M42" i="22" s="1"/>
  <c r="N42" i="22" s="1"/>
  <c r="F8" i="22"/>
  <c r="I8" i="22"/>
  <c r="M8" i="22" s="1"/>
  <c r="N8" i="22" s="1"/>
  <c r="C8" i="22"/>
  <c r="E8" i="22" s="1"/>
  <c r="C12" i="21"/>
  <c r="E12" i="21" s="1"/>
  <c r="C18" i="21"/>
  <c r="E18" i="21"/>
  <c r="I18" i="21" s="1"/>
  <c r="C21" i="21"/>
  <c r="E21" i="21" s="1"/>
  <c r="F21" i="21" s="1"/>
  <c r="C24" i="21"/>
  <c r="E24" i="21" s="1"/>
  <c r="C27" i="21"/>
  <c r="E27" i="21"/>
  <c r="F27" i="21" s="1"/>
  <c r="I27" i="21"/>
  <c r="J27" i="21" s="1"/>
  <c r="E6" i="21"/>
  <c r="F6" i="21" s="1"/>
  <c r="C6" i="21"/>
  <c r="C11" i="20"/>
  <c r="E11" i="20" s="1"/>
  <c r="C15" i="20"/>
  <c r="E15" i="20" s="1"/>
  <c r="C21" i="20"/>
  <c r="E21" i="20" s="1"/>
  <c r="F21" i="20" s="1"/>
  <c r="C26" i="20"/>
  <c r="E26" i="20" s="1"/>
  <c r="C37" i="20"/>
  <c r="E37" i="20"/>
  <c r="C38" i="20"/>
  <c r="E38" i="20" s="1"/>
  <c r="I38" i="20" s="1"/>
  <c r="C40" i="20"/>
  <c r="E40" i="20" s="1"/>
  <c r="C43" i="20"/>
  <c r="E43" i="20" s="1"/>
  <c r="F43" i="20" s="1"/>
  <c r="I43" i="20"/>
  <c r="C46" i="20"/>
  <c r="E46" i="20"/>
  <c r="F46" i="20" s="1"/>
  <c r="C49" i="20"/>
  <c r="E49" i="20"/>
  <c r="C52" i="20"/>
  <c r="E52" i="20" s="1"/>
  <c r="N6" i="20"/>
  <c r="F6" i="20"/>
  <c r="C6" i="20"/>
  <c r="E6" i="20" s="1"/>
  <c r="I6" i="20" s="1"/>
  <c r="M6" i="20" s="1"/>
  <c r="C34" i="19"/>
  <c r="E34" i="19" s="1"/>
  <c r="F34" i="19" s="1"/>
  <c r="C70" i="19"/>
  <c r="E70" i="19" s="1"/>
  <c r="C110" i="19"/>
  <c r="E110" i="19" s="1"/>
  <c r="F110" i="19" s="1"/>
  <c r="C153" i="19"/>
  <c r="E153" i="19" s="1"/>
  <c r="F153" i="19" s="1"/>
  <c r="C166" i="19"/>
  <c r="E166" i="19" s="1"/>
  <c r="F166" i="19" s="1"/>
  <c r="C180" i="19"/>
  <c r="E180" i="19" s="1"/>
  <c r="C182" i="19"/>
  <c r="E182" i="19"/>
  <c r="F182" i="19" s="1"/>
  <c r="C186" i="19"/>
  <c r="E186" i="19"/>
  <c r="F186" i="19" s="1"/>
  <c r="C187" i="19"/>
  <c r="E187" i="19"/>
  <c r="I187" i="19" s="1"/>
  <c r="C192" i="19"/>
  <c r="E192" i="19" s="1"/>
  <c r="C197" i="19"/>
  <c r="E197" i="19" s="1"/>
  <c r="C198" i="19"/>
  <c r="E198" i="19" s="1"/>
  <c r="F198" i="19" s="1"/>
  <c r="F5" i="19"/>
  <c r="C5" i="19"/>
  <c r="E5" i="19"/>
  <c r="I5" i="19" s="1"/>
  <c r="M5" i="19" s="1"/>
  <c r="N5" i="19" s="1"/>
  <c r="C8" i="18"/>
  <c r="E8" i="18"/>
  <c r="I8" i="18" s="1"/>
  <c r="C10" i="18"/>
  <c r="E10" i="18" s="1"/>
  <c r="C13" i="18"/>
  <c r="E13" i="18"/>
  <c r="F13" i="18" s="1"/>
  <c r="C15" i="18"/>
  <c r="E15" i="18"/>
  <c r="F15" i="18" s="1"/>
  <c r="C18" i="18"/>
  <c r="E18" i="18" s="1"/>
  <c r="C20" i="18"/>
  <c r="E20" i="18" s="1"/>
  <c r="C22" i="18"/>
  <c r="E22" i="18" s="1"/>
  <c r="C25" i="18"/>
  <c r="E25" i="18" s="1"/>
  <c r="F6" i="18"/>
  <c r="I6" i="18"/>
  <c r="M6" i="18" s="1"/>
  <c r="N6" i="18" s="1"/>
  <c r="C6" i="18"/>
  <c r="E6" i="18" s="1"/>
  <c r="M2" i="18"/>
  <c r="I2" i="18"/>
  <c r="C22" i="17"/>
  <c r="E22" i="17" s="1"/>
  <c r="C24" i="17"/>
  <c r="E24" i="17" s="1"/>
  <c r="C29" i="17"/>
  <c r="E29" i="17" s="1"/>
  <c r="F29" i="17" s="1"/>
  <c r="C31" i="17"/>
  <c r="E31" i="17" s="1"/>
  <c r="C33" i="17"/>
  <c r="E33" i="17"/>
  <c r="F33" i="17" s="1"/>
  <c r="C10" i="17"/>
  <c r="E10" i="17" s="1"/>
  <c r="C15" i="16"/>
  <c r="E15" i="16"/>
  <c r="C19" i="16"/>
  <c r="E19" i="16"/>
  <c r="I19" i="16" s="1"/>
  <c r="M19" i="16" s="1"/>
  <c r="N19" i="16" s="1"/>
  <c r="C26" i="16"/>
  <c r="E26" i="16" s="1"/>
  <c r="C33" i="16"/>
  <c r="E33" i="16" s="1"/>
  <c r="I33" i="16" s="1"/>
  <c r="C37" i="16"/>
  <c r="E37" i="16" s="1"/>
  <c r="I37" i="16" s="1"/>
  <c r="M37" i="16" s="1"/>
  <c r="N37" i="16" s="1"/>
  <c r="F37" i="16"/>
  <c r="C56" i="16"/>
  <c r="E56" i="16" s="1"/>
  <c r="C58" i="16"/>
  <c r="E58" i="16" s="1"/>
  <c r="C61" i="16"/>
  <c r="E61" i="16" s="1"/>
  <c r="I61" i="16" s="1"/>
  <c r="F61" i="16"/>
  <c r="C62" i="16"/>
  <c r="E62" i="16"/>
  <c r="F62" i="16" s="1"/>
  <c r="C63" i="16"/>
  <c r="E63" i="16" s="1"/>
  <c r="C64" i="16"/>
  <c r="E64" i="16"/>
  <c r="F64" i="16" s="1"/>
  <c r="I64" i="16"/>
  <c r="C65" i="16"/>
  <c r="E65" i="16" s="1"/>
  <c r="C66" i="16"/>
  <c r="E66" i="16" s="1"/>
  <c r="C67" i="16"/>
  <c r="E67" i="16"/>
  <c r="F67" i="16" s="1"/>
  <c r="C68" i="16"/>
  <c r="E68" i="16" s="1"/>
  <c r="F68" i="16" s="1"/>
  <c r="I68" i="16"/>
  <c r="M68" i="16" s="1"/>
  <c r="N68" i="16" s="1"/>
  <c r="C69" i="16"/>
  <c r="E69" i="16" s="1"/>
  <c r="C70" i="16"/>
  <c r="E70" i="16" s="1"/>
  <c r="C71" i="16"/>
  <c r="E71" i="16" s="1"/>
  <c r="C72" i="16"/>
  <c r="E72" i="16" s="1"/>
  <c r="F72" i="16" s="1"/>
  <c r="C74" i="16"/>
  <c r="E74" i="16" s="1"/>
  <c r="C75" i="16"/>
  <c r="E75" i="16" s="1"/>
  <c r="C76" i="16"/>
  <c r="E76" i="16" s="1"/>
  <c r="F76" i="16" s="1"/>
  <c r="C77" i="16"/>
  <c r="E77" i="16" s="1"/>
  <c r="F77" i="16" s="1"/>
  <c r="C79" i="16"/>
  <c r="E79" i="16" s="1"/>
  <c r="C80" i="16"/>
  <c r="E80" i="16" s="1"/>
  <c r="F80" i="16" s="1"/>
  <c r="C81" i="16"/>
  <c r="E81" i="16" s="1"/>
  <c r="C82" i="16"/>
  <c r="E82" i="16" s="1"/>
  <c r="C84" i="16"/>
  <c r="E84" i="16" s="1"/>
  <c r="F84" i="16"/>
  <c r="I84" i="16"/>
  <c r="M84" i="16" s="1"/>
  <c r="N84" i="16" s="1"/>
  <c r="C90" i="16"/>
  <c r="E90" i="16" s="1"/>
  <c r="C96" i="16"/>
  <c r="E96" i="16" s="1"/>
  <c r="F96" i="16" s="1"/>
  <c r="C7" i="16"/>
  <c r="E7" i="16" s="1"/>
  <c r="F7" i="16" s="1"/>
  <c r="C6" i="15"/>
  <c r="E6" i="15" s="1"/>
  <c r="C8" i="15"/>
  <c r="E8" i="15"/>
  <c r="C10" i="15"/>
  <c r="E10" i="15"/>
  <c r="F10" i="15" s="1"/>
  <c r="C11" i="15"/>
  <c r="E11" i="15" s="1"/>
  <c r="F11" i="15" s="1"/>
  <c r="I11" i="15"/>
  <c r="M11" i="15" s="1"/>
  <c r="N11" i="15" s="1"/>
  <c r="C13" i="15"/>
  <c r="E13" i="15"/>
  <c r="I13" i="15" s="1"/>
  <c r="J13" i="15" s="1"/>
  <c r="C14" i="15"/>
  <c r="E14" i="15" s="1"/>
  <c r="C16" i="15"/>
  <c r="E16" i="15" s="1"/>
  <c r="C17" i="15"/>
  <c r="E17" i="15" s="1"/>
  <c r="I17" i="15" s="1"/>
  <c r="J17" i="15" s="1"/>
  <c r="C19" i="15"/>
  <c r="E19" i="15" s="1"/>
  <c r="F19" i="15" s="1"/>
  <c r="C20" i="15"/>
  <c r="E20" i="15" s="1"/>
  <c r="C22" i="15"/>
  <c r="E22" i="15" s="1"/>
  <c r="C23" i="15"/>
  <c r="E23" i="15" s="1"/>
  <c r="F23" i="15" s="1"/>
  <c r="C25" i="15"/>
  <c r="E25" i="15"/>
  <c r="I25" i="15" s="1"/>
  <c r="J25" i="15" s="1"/>
  <c r="C26" i="15"/>
  <c r="E26" i="15" s="1"/>
  <c r="F26" i="15" s="1"/>
  <c r="C28" i="15"/>
  <c r="E28" i="15"/>
  <c r="C30" i="15"/>
  <c r="E30" i="15" s="1"/>
  <c r="C32" i="15"/>
  <c r="E32" i="15" s="1"/>
  <c r="C34" i="15"/>
  <c r="E34" i="15"/>
  <c r="F34" i="15" s="1"/>
  <c r="C38" i="15"/>
  <c r="E38" i="15"/>
  <c r="F38" i="15" s="1"/>
  <c r="C5" i="15"/>
  <c r="E5" i="15" s="1"/>
  <c r="C18" i="14"/>
  <c r="E18" i="14" s="1"/>
  <c r="C32" i="14"/>
  <c r="E32" i="14" s="1"/>
  <c r="F32" i="14" s="1"/>
  <c r="I32" i="14"/>
  <c r="C44" i="14"/>
  <c r="E44" i="14" s="1"/>
  <c r="I44" i="14" s="1"/>
  <c r="F44" i="14"/>
  <c r="C54" i="14"/>
  <c r="E54" i="14"/>
  <c r="C62" i="14"/>
  <c r="E62" i="14" s="1"/>
  <c r="C66" i="14"/>
  <c r="E66" i="14" s="1"/>
  <c r="F66" i="14" s="1"/>
  <c r="C72" i="14"/>
  <c r="E72" i="14" s="1"/>
  <c r="C78" i="14"/>
  <c r="E78" i="14" s="1"/>
  <c r="F78" i="14" s="1"/>
  <c r="I78" i="14"/>
  <c r="C80" i="14"/>
  <c r="E80" i="14" s="1"/>
  <c r="C83" i="14"/>
  <c r="E83" i="14" s="1"/>
  <c r="F83" i="14" s="1"/>
  <c r="C85" i="14"/>
  <c r="E85" i="14"/>
  <c r="I85" i="14" s="1"/>
  <c r="J85" i="14" s="1"/>
  <c r="C88" i="14"/>
  <c r="E88" i="14"/>
  <c r="C91" i="14"/>
  <c r="E91" i="14" s="1"/>
  <c r="F91" i="14" s="1"/>
  <c r="I91" i="14"/>
  <c r="M91" i="14" s="1"/>
  <c r="N91" i="14" s="1"/>
  <c r="C7" i="14"/>
  <c r="E7" i="14" s="1"/>
  <c r="C13" i="13"/>
  <c r="E13" i="13" s="1"/>
  <c r="C26" i="13"/>
  <c r="E26" i="13" s="1"/>
  <c r="I26" i="13" s="1"/>
  <c r="J26" i="13" s="1"/>
  <c r="C34" i="13"/>
  <c r="E34" i="13" s="1"/>
  <c r="C54" i="13"/>
  <c r="E54" i="13" s="1"/>
  <c r="C62" i="13"/>
  <c r="E62" i="13" s="1"/>
  <c r="C72" i="13"/>
  <c r="E72" i="13" s="1"/>
  <c r="F72" i="13" s="1"/>
  <c r="C83" i="13"/>
  <c r="E83" i="13" s="1"/>
  <c r="F83" i="13" s="1"/>
  <c r="C88" i="13"/>
  <c r="E88" i="13" s="1"/>
  <c r="F88" i="13" s="1"/>
  <c r="C99" i="13"/>
  <c r="E99" i="13" s="1"/>
  <c r="F99" i="13" s="1"/>
  <c r="C106" i="13"/>
  <c r="E106" i="13" s="1"/>
  <c r="C119" i="13"/>
  <c r="E119" i="13" s="1"/>
  <c r="I119" i="13" s="1"/>
  <c r="J119" i="13" s="1"/>
  <c r="C131" i="13"/>
  <c r="E131" i="13" s="1"/>
  <c r="I131" i="13" s="1"/>
  <c r="J131" i="13" s="1"/>
  <c r="C165" i="13"/>
  <c r="E165" i="13" s="1"/>
  <c r="F165" i="13" s="1"/>
  <c r="C187" i="13"/>
  <c r="E187" i="13" s="1"/>
  <c r="C189" i="13"/>
  <c r="E189" i="13" s="1"/>
  <c r="F189" i="13" s="1"/>
  <c r="C193" i="13"/>
  <c r="E193" i="13" s="1"/>
  <c r="C198" i="13"/>
  <c r="E198" i="13" s="1"/>
  <c r="F198" i="13" s="1"/>
  <c r="C199" i="13"/>
  <c r="E199" i="13" s="1"/>
  <c r="C6" i="13"/>
  <c r="E6" i="13" s="1"/>
  <c r="C14" i="12"/>
  <c r="E14" i="12" s="1"/>
  <c r="F14" i="12" s="1"/>
  <c r="C25" i="12"/>
  <c r="E25" i="12"/>
  <c r="I25" i="12" s="1"/>
  <c r="J25" i="12" s="1"/>
  <c r="C33" i="12"/>
  <c r="E33" i="12" s="1"/>
  <c r="I33" i="12" s="1"/>
  <c r="J33" i="12" s="1"/>
  <c r="C45" i="12"/>
  <c r="E45" i="12"/>
  <c r="I45" i="12" s="1"/>
  <c r="J45" i="12" s="1"/>
  <c r="C57" i="12"/>
  <c r="E57" i="12" s="1"/>
  <c r="I57" i="12" s="1"/>
  <c r="J57" i="12" s="1"/>
  <c r="C60" i="12"/>
  <c r="E60" i="12" s="1"/>
  <c r="C64" i="12"/>
  <c r="E64" i="12" s="1"/>
  <c r="C67" i="12"/>
  <c r="E67" i="12" s="1"/>
  <c r="F67" i="12" s="1"/>
  <c r="C5" i="12"/>
  <c r="E5" i="12" s="1"/>
  <c r="F5" i="12" s="1"/>
  <c r="C8" i="11"/>
  <c r="E8" i="11"/>
  <c r="C27" i="11"/>
  <c r="E27" i="11" s="1"/>
  <c r="C65" i="11"/>
  <c r="E65" i="11" s="1"/>
  <c r="C97" i="11"/>
  <c r="E97" i="11" s="1"/>
  <c r="F97" i="11" s="1"/>
  <c r="C102" i="11"/>
  <c r="E102" i="11" s="1"/>
  <c r="C105" i="11"/>
  <c r="E105" i="11" s="1"/>
  <c r="F105" i="11" s="1"/>
  <c r="C110" i="11"/>
  <c r="E110" i="11" s="1"/>
  <c r="C114" i="11"/>
  <c r="E114" i="11" s="1"/>
  <c r="C6" i="11"/>
  <c r="E6" i="11" s="1"/>
  <c r="C15" i="9"/>
  <c r="E15" i="9" s="1"/>
  <c r="I15" i="9" s="1"/>
  <c r="F15" i="9"/>
  <c r="C25" i="9"/>
  <c r="E25" i="9" s="1"/>
  <c r="I25" i="9" s="1"/>
  <c r="C46" i="9"/>
  <c r="E46" i="9" s="1"/>
  <c r="C72" i="9"/>
  <c r="E72" i="9"/>
  <c r="I72" i="9" s="1"/>
  <c r="J72" i="9" s="1"/>
  <c r="C76" i="9"/>
  <c r="E76" i="9"/>
  <c r="I76" i="9" s="1"/>
  <c r="J76" i="9" s="1"/>
  <c r="C79" i="9"/>
  <c r="E79" i="9" s="1"/>
  <c r="C81" i="9"/>
  <c r="E81" i="9" s="1"/>
  <c r="F81" i="9" s="1"/>
  <c r="C84" i="9"/>
  <c r="E84" i="9"/>
  <c r="I84" i="9" s="1"/>
  <c r="J84" i="9" s="1"/>
  <c r="C87" i="9"/>
  <c r="E87" i="9" s="1"/>
  <c r="C89" i="9"/>
  <c r="E89" i="9"/>
  <c r="F89" i="9" s="1"/>
  <c r="C5" i="9"/>
  <c r="E5" i="9" s="1"/>
  <c r="C17" i="8"/>
  <c r="E17" i="8" s="1"/>
  <c r="F17" i="8" s="1"/>
  <c r="I17" i="8"/>
  <c r="C21" i="8"/>
  <c r="E21" i="8" s="1"/>
  <c r="F21" i="8" s="1"/>
  <c r="C38" i="8"/>
  <c r="E38" i="8" s="1"/>
  <c r="C44" i="8"/>
  <c r="E44" i="8" s="1"/>
  <c r="C74" i="8"/>
  <c r="E74" i="8"/>
  <c r="F74" i="8" s="1"/>
  <c r="C91" i="8"/>
  <c r="E91" i="8" s="1"/>
  <c r="F91" i="8" s="1"/>
  <c r="C97" i="8"/>
  <c r="E97" i="8" s="1"/>
  <c r="C107" i="8"/>
  <c r="E107" i="8" s="1"/>
  <c r="F107" i="8" s="1"/>
  <c r="C123" i="8"/>
  <c r="E123" i="8" s="1"/>
  <c r="C150" i="8"/>
  <c r="E150" i="8" s="1"/>
  <c r="C153" i="8"/>
  <c r="E153" i="8" s="1"/>
  <c r="C155" i="8"/>
  <c r="E155" i="8" s="1"/>
  <c r="I155" i="8" s="1"/>
  <c r="F155" i="8"/>
  <c r="C159" i="8"/>
  <c r="E159" i="8" s="1"/>
  <c r="C168" i="8"/>
  <c r="E168" i="8" s="1"/>
  <c r="F168" i="8" s="1"/>
  <c r="C180" i="8"/>
  <c r="E180" i="8" s="1"/>
  <c r="C217" i="8"/>
  <c r="E217" i="8" s="1"/>
  <c r="I217" i="8" s="1"/>
  <c r="C223" i="8"/>
  <c r="E223" i="8" s="1"/>
  <c r="C234" i="8"/>
  <c r="E234" i="8" s="1"/>
  <c r="F234" i="8" s="1"/>
  <c r="C238" i="8"/>
  <c r="E238" i="8" s="1"/>
  <c r="F238" i="8" s="1"/>
  <c r="C246" i="8"/>
  <c r="E246" i="8" s="1"/>
  <c r="F246" i="8" s="1"/>
  <c r="I246" i="8"/>
  <c r="C248" i="8"/>
  <c r="E248" i="8" s="1"/>
  <c r="C251" i="8"/>
  <c r="E251" i="8" s="1"/>
  <c r="C256" i="8"/>
  <c r="E256" i="8" s="1"/>
  <c r="I256" i="8" s="1"/>
  <c r="J256" i="8" s="1"/>
  <c r="C266" i="8"/>
  <c r="E266" i="8" s="1"/>
  <c r="F266" i="8" s="1"/>
  <c r="C279" i="8"/>
  <c r="E279" i="8" s="1"/>
  <c r="C287" i="8"/>
  <c r="E287" i="8" s="1"/>
  <c r="F287" i="8" s="1"/>
  <c r="C292" i="8"/>
  <c r="E292" i="8" s="1"/>
  <c r="C299" i="8"/>
  <c r="E299" i="8" s="1"/>
  <c r="F299" i="8" s="1"/>
  <c r="C303" i="8"/>
  <c r="E303" i="8" s="1"/>
  <c r="F303" i="8" s="1"/>
  <c r="C305" i="8"/>
  <c r="E305" i="8" s="1"/>
  <c r="C309" i="8"/>
  <c r="E309" i="8" s="1"/>
  <c r="C314" i="8"/>
  <c r="E314" i="8" s="1"/>
  <c r="I314" i="8" s="1"/>
  <c r="C318" i="8"/>
  <c r="E318" i="8" s="1"/>
  <c r="I318" i="8" s="1"/>
  <c r="F318" i="8"/>
  <c r="C321" i="8"/>
  <c r="E321" i="8" s="1"/>
  <c r="C323" i="8"/>
  <c r="E323" i="8" s="1"/>
  <c r="F323" i="8" s="1"/>
  <c r="C325" i="8"/>
  <c r="E325" i="8" s="1"/>
  <c r="C327" i="8"/>
  <c r="E327" i="8" s="1"/>
  <c r="F327" i="8" s="1"/>
  <c r="C330" i="8"/>
  <c r="E330" i="8" s="1"/>
  <c r="I330" i="8" s="1"/>
  <c r="C337" i="8"/>
  <c r="E337" i="8" s="1"/>
  <c r="C338" i="8"/>
  <c r="E338" i="8" s="1"/>
  <c r="I338" i="8" s="1"/>
  <c r="C340" i="8"/>
  <c r="E340" i="8" s="1"/>
  <c r="C344" i="8"/>
  <c r="E344" i="8" s="1"/>
  <c r="C348" i="8"/>
  <c r="E348" i="8" s="1"/>
  <c r="C8" i="8"/>
  <c r="E8" i="8" s="1"/>
  <c r="F8" i="8" s="1"/>
  <c r="C327" i="7"/>
  <c r="E327" i="7"/>
  <c r="C19" i="7"/>
  <c r="E19" i="7" s="1"/>
  <c r="C22" i="7"/>
  <c r="E22" i="7" s="1"/>
  <c r="C39" i="7"/>
  <c r="E39" i="7" s="1"/>
  <c r="C45" i="7"/>
  <c r="E45" i="7"/>
  <c r="F45" i="7" s="1"/>
  <c r="C76" i="7"/>
  <c r="E76" i="7" s="1"/>
  <c r="F76" i="7" s="1"/>
  <c r="C92" i="7"/>
  <c r="E92" i="7" s="1"/>
  <c r="C99" i="7"/>
  <c r="E99" i="7" s="1"/>
  <c r="C109" i="7"/>
  <c r="E109" i="7" s="1"/>
  <c r="F109" i="7" s="1"/>
  <c r="C125" i="7"/>
  <c r="E125" i="7" s="1"/>
  <c r="C143" i="7"/>
  <c r="E143" i="7" s="1"/>
  <c r="F143" i="7" s="1"/>
  <c r="C154" i="7"/>
  <c r="E154" i="7" s="1"/>
  <c r="C157" i="7"/>
  <c r="E157" i="7"/>
  <c r="F157" i="7" s="1"/>
  <c r="C159" i="7"/>
  <c r="E159" i="7" s="1"/>
  <c r="C163" i="7"/>
  <c r="E163" i="7"/>
  <c r="F163" i="7" s="1"/>
  <c r="C172" i="7"/>
  <c r="E172" i="7" s="1"/>
  <c r="C183" i="7"/>
  <c r="E183" i="7" s="1"/>
  <c r="C203" i="7"/>
  <c r="E203" i="7"/>
  <c r="F203" i="7" s="1"/>
  <c r="C222" i="7"/>
  <c r="E222" i="7" s="1"/>
  <c r="I222" i="7" s="1"/>
  <c r="C228" i="7"/>
  <c r="E228" i="7"/>
  <c r="C233" i="7"/>
  <c r="E233" i="7" s="1"/>
  <c r="C240" i="7"/>
  <c r="E240" i="7"/>
  <c r="C244" i="7"/>
  <c r="E244" i="7" s="1"/>
  <c r="I244" i="7" s="1"/>
  <c r="J244" i="7" s="1"/>
  <c r="C252" i="7"/>
  <c r="E252" i="7" s="1"/>
  <c r="C254" i="7"/>
  <c r="E254" i="7"/>
  <c r="C257" i="7"/>
  <c r="E257" i="7" s="1"/>
  <c r="F257" i="7" s="1"/>
  <c r="C259" i="7"/>
  <c r="E259" i="7" s="1"/>
  <c r="C264" i="7"/>
  <c r="E264" i="7" s="1"/>
  <c r="C271" i="7"/>
  <c r="E271" i="7"/>
  <c r="F271" i="7" s="1"/>
  <c r="C279" i="7"/>
  <c r="E279" i="7"/>
  <c r="C282" i="7"/>
  <c r="E282" i="7" s="1"/>
  <c r="C287" i="7"/>
  <c r="E287" i="7" s="1"/>
  <c r="F287" i="7" s="1"/>
  <c r="C295" i="7"/>
  <c r="E295" i="7" s="1"/>
  <c r="C302" i="7"/>
  <c r="E302" i="7"/>
  <c r="F302" i="7" s="1"/>
  <c r="C305" i="7"/>
  <c r="E305" i="7" s="1"/>
  <c r="I305" i="7" s="1"/>
  <c r="C309" i="7"/>
  <c r="E309" i="7" s="1"/>
  <c r="C319" i="7"/>
  <c r="E319" i="7" s="1"/>
  <c r="I319" i="7"/>
  <c r="M319" i="7" s="1"/>
  <c r="N319" i="7" s="1"/>
  <c r="F39" i="7"/>
  <c r="I39" i="7"/>
  <c r="I76" i="7"/>
  <c r="M76" i="7" s="1"/>
  <c r="N76" i="7" s="1"/>
  <c r="F125" i="7"/>
  <c r="I125" i="7"/>
  <c r="I143" i="7"/>
  <c r="F154" i="7"/>
  <c r="I154" i="7"/>
  <c r="I157" i="7"/>
  <c r="J157" i="7" s="1"/>
  <c r="F159" i="7"/>
  <c r="I159" i="7"/>
  <c r="M159" i="7" s="1"/>
  <c r="N159" i="7" s="1"/>
  <c r="F183" i="7"/>
  <c r="I183" i="7"/>
  <c r="M183" i="7" s="1"/>
  <c r="N183" i="7" s="1"/>
  <c r="F240" i="7"/>
  <c r="I240" i="7"/>
  <c r="F252" i="7"/>
  <c r="I252" i="7"/>
  <c r="J252" i="7" s="1"/>
  <c r="F254" i="7"/>
  <c r="I254" i="7"/>
  <c r="M254" i="7" s="1"/>
  <c r="N254" i="7" s="1"/>
  <c r="I257" i="7"/>
  <c r="M257" i="7" s="1"/>
  <c r="N257" i="7" s="1"/>
  <c r="F259" i="7"/>
  <c r="I259" i="7"/>
  <c r="M259" i="7" s="1"/>
  <c r="N259" i="7" s="1"/>
  <c r="F264" i="7"/>
  <c r="I264" i="7"/>
  <c r="J264" i="7" s="1"/>
  <c r="I271" i="7"/>
  <c r="M271" i="7" s="1"/>
  <c r="N271" i="7" s="1"/>
  <c r="F279" i="7"/>
  <c r="I279" i="7"/>
  <c r="M279" i="7" s="1"/>
  <c r="N279" i="7"/>
  <c r="F282" i="7"/>
  <c r="I282" i="7"/>
  <c r="J282" i="7"/>
  <c r="M282" i="7"/>
  <c r="N282" i="7" s="1"/>
  <c r="F295" i="7"/>
  <c r="I295" i="7"/>
  <c r="M295" i="7" s="1"/>
  <c r="N295" i="7" s="1"/>
  <c r="I302" i="7"/>
  <c r="M302" i="7" s="1"/>
  <c r="N302" i="7" s="1"/>
  <c r="F305" i="7"/>
  <c r="F319" i="7"/>
  <c r="J319" i="7"/>
  <c r="F327" i="7"/>
  <c r="I327" i="7"/>
  <c r="M327" i="7" s="1"/>
  <c r="N327" i="7" s="1"/>
  <c r="F22" i="7"/>
  <c r="I22" i="7"/>
  <c r="J22" i="7" s="1"/>
  <c r="F19" i="7"/>
  <c r="I19" i="7"/>
  <c r="J19" i="7" s="1"/>
  <c r="C8" i="7"/>
  <c r="E8" i="7" s="1"/>
  <c r="F75" i="16" l="1"/>
  <c r="I75" i="16"/>
  <c r="J75" i="16" s="1"/>
  <c r="I82" i="24"/>
  <c r="M82" i="24" s="1"/>
  <c r="N82" i="24" s="1"/>
  <c r="J21" i="24"/>
  <c r="F21" i="24"/>
  <c r="F30" i="15"/>
  <c r="I30" i="15"/>
  <c r="J30" i="15" s="1"/>
  <c r="F6" i="15"/>
  <c r="I6" i="15"/>
  <c r="J6" i="15" s="1"/>
  <c r="I66" i="14"/>
  <c r="I83" i="13"/>
  <c r="I88" i="13"/>
  <c r="I72" i="13"/>
  <c r="M72" i="13" s="1"/>
  <c r="N72" i="13" s="1"/>
  <c r="F46" i="9"/>
  <c r="I46" i="9"/>
  <c r="M25" i="9"/>
  <c r="N25" i="9" s="1"/>
  <c r="J25" i="9"/>
  <c r="M72" i="9"/>
  <c r="N72" i="9" s="1"/>
  <c r="I74" i="8"/>
  <c r="J74" i="8" s="1"/>
  <c r="I21" i="8"/>
  <c r="F309" i="7"/>
  <c r="I309" i="7"/>
  <c r="F233" i="7"/>
  <c r="I233" i="7"/>
  <c r="F8" i="7"/>
  <c r="I8" i="7"/>
  <c r="F22" i="15"/>
  <c r="I22" i="15"/>
  <c r="I88" i="24"/>
  <c r="J88" i="24" s="1"/>
  <c r="F88" i="24"/>
  <c r="J295" i="7"/>
  <c r="I287" i="7"/>
  <c r="M264" i="7"/>
  <c r="N264" i="7" s="1"/>
  <c r="J254" i="7"/>
  <c r="M252" i="7"/>
  <c r="N252" i="7" s="1"/>
  <c r="F244" i="7"/>
  <c r="I203" i="7"/>
  <c r="I109" i="7"/>
  <c r="I8" i="8"/>
  <c r="I44" i="8"/>
  <c r="F44" i="8"/>
  <c r="F5" i="9"/>
  <c r="I5" i="9"/>
  <c r="F6" i="11"/>
  <c r="I6" i="11"/>
  <c r="F81" i="16"/>
  <c r="I81" i="16"/>
  <c r="I74" i="16"/>
  <c r="J74" i="16" s="1"/>
  <c r="F74" i="16"/>
  <c r="F56" i="16"/>
  <c r="I56" i="16"/>
  <c r="I40" i="22"/>
  <c r="F40" i="22"/>
  <c r="I68" i="25"/>
  <c r="M68" i="25" s="1"/>
  <c r="N68" i="25" s="1"/>
  <c r="F68" i="25"/>
  <c r="I24" i="25"/>
  <c r="F24" i="25"/>
  <c r="I79" i="16"/>
  <c r="F79" i="16"/>
  <c r="I64" i="25"/>
  <c r="F64" i="25"/>
  <c r="J327" i="7"/>
  <c r="J271" i="7"/>
  <c r="J257" i="7"/>
  <c r="J76" i="7"/>
  <c r="I199" i="13"/>
  <c r="F199" i="13"/>
  <c r="I5" i="15"/>
  <c r="F5" i="15"/>
  <c r="I66" i="16"/>
  <c r="F66" i="16"/>
  <c r="I22" i="17"/>
  <c r="F22" i="17"/>
  <c r="F25" i="18"/>
  <c r="I25" i="18"/>
  <c r="J25" i="18" s="1"/>
  <c r="F71" i="16"/>
  <c r="I71" i="16"/>
  <c r="M61" i="16"/>
  <c r="N61" i="16" s="1"/>
  <c r="J61" i="16"/>
  <c r="I29" i="25"/>
  <c r="F29" i="25"/>
  <c r="I163" i="7"/>
  <c r="I45" i="7"/>
  <c r="J45" i="7" s="1"/>
  <c r="I7" i="14"/>
  <c r="F7" i="14"/>
  <c r="F14" i="15"/>
  <c r="I14" i="15"/>
  <c r="J14" i="15" s="1"/>
  <c r="I90" i="16"/>
  <c r="J90" i="16" s="1"/>
  <c r="F90" i="16"/>
  <c r="I82" i="16"/>
  <c r="J82" i="16" s="1"/>
  <c r="F82" i="16"/>
  <c r="I70" i="16"/>
  <c r="F70" i="16"/>
  <c r="I20" i="18"/>
  <c r="J20" i="18" s="1"/>
  <c r="F20" i="18"/>
  <c r="F61" i="25"/>
  <c r="I61" i="25"/>
  <c r="I16" i="25"/>
  <c r="F16" i="25"/>
  <c r="F222" i="7"/>
  <c r="F76" i="9"/>
  <c r="F72" i="9"/>
  <c r="F25" i="9"/>
  <c r="I5" i="12"/>
  <c r="I189" i="13"/>
  <c r="I165" i="13"/>
  <c r="F119" i="13"/>
  <c r="J91" i="14"/>
  <c r="F13" i="15"/>
  <c r="I62" i="16"/>
  <c r="J5" i="19"/>
  <c r="J6" i="20"/>
  <c r="J8" i="22"/>
  <c r="I89" i="9"/>
  <c r="M26" i="13"/>
  <c r="N26" i="13" s="1"/>
  <c r="M85" i="14"/>
  <c r="N85" i="14" s="1"/>
  <c r="I38" i="15"/>
  <c r="J38" i="15" s="1"/>
  <c r="I34" i="15"/>
  <c r="J34" i="15" s="1"/>
  <c r="I26" i="15"/>
  <c r="J26" i="15" s="1"/>
  <c r="M25" i="15"/>
  <c r="N25" i="15" s="1"/>
  <c r="I10" i="15"/>
  <c r="I67" i="16"/>
  <c r="M67" i="16" s="1"/>
  <c r="N67" i="16" s="1"/>
  <c r="J19" i="16"/>
  <c r="J6" i="18"/>
  <c r="I13" i="18"/>
  <c r="J13" i="18" s="1"/>
  <c r="I46" i="20"/>
  <c r="I13" i="22"/>
  <c r="I45" i="25"/>
  <c r="M45" i="25" s="1"/>
  <c r="N45" i="25" s="1"/>
  <c r="I234" i="8"/>
  <c r="M234" i="8" s="1"/>
  <c r="N234" i="8" s="1"/>
  <c r="F131" i="13"/>
  <c r="J72" i="13"/>
  <c r="F26" i="13"/>
  <c r="F85" i="14"/>
  <c r="I83" i="14"/>
  <c r="F25" i="15"/>
  <c r="I23" i="15"/>
  <c r="I19" i="15"/>
  <c r="I72" i="16"/>
  <c r="M72" i="16" s="1"/>
  <c r="N72" i="16" s="1"/>
  <c r="J68" i="16"/>
  <c r="F19" i="16"/>
  <c r="F8" i="18"/>
  <c r="F187" i="19"/>
  <c r="I34" i="19"/>
  <c r="F18" i="21"/>
  <c r="J42" i="22"/>
  <c r="F38" i="22"/>
  <c r="J82" i="24"/>
  <c r="I78" i="24"/>
  <c r="J55" i="24"/>
  <c r="F36" i="25"/>
  <c r="J9" i="24"/>
  <c r="J61" i="25"/>
  <c r="M61" i="25"/>
  <c r="N61" i="25" s="1"/>
  <c r="J52" i="25"/>
  <c r="M52" i="25"/>
  <c r="N52" i="25" s="1"/>
  <c r="F47" i="25"/>
  <c r="I47" i="25"/>
  <c r="J45" i="25"/>
  <c r="J36" i="25"/>
  <c r="M36" i="25"/>
  <c r="N36" i="25" s="1"/>
  <c r="F31" i="25"/>
  <c r="I31" i="25"/>
  <c r="J29" i="25"/>
  <c r="M29" i="25"/>
  <c r="N29" i="25" s="1"/>
  <c r="F26" i="25"/>
  <c r="I26" i="25"/>
  <c r="M64" i="25"/>
  <c r="N64" i="25" s="1"/>
  <c r="J64" i="25"/>
  <c r="F59" i="25"/>
  <c r="I59" i="25"/>
  <c r="J57" i="25"/>
  <c r="M57" i="25"/>
  <c r="N57" i="25" s="1"/>
  <c r="F54" i="25"/>
  <c r="I54" i="25"/>
  <c r="F43" i="25"/>
  <c r="I43" i="25"/>
  <c r="F22" i="25"/>
  <c r="I22" i="25"/>
  <c r="F66" i="25"/>
  <c r="I66" i="25"/>
  <c r="F50" i="25"/>
  <c r="I50" i="25"/>
  <c r="F18" i="25"/>
  <c r="I18" i="25"/>
  <c r="J40" i="25"/>
  <c r="M40" i="25"/>
  <c r="N40" i="25" s="1"/>
  <c r="J24" i="25"/>
  <c r="M24" i="25"/>
  <c r="N24" i="25" s="1"/>
  <c r="F87" i="24"/>
  <c r="I87" i="24"/>
  <c r="M76" i="24"/>
  <c r="N76" i="24" s="1"/>
  <c r="F76" i="24"/>
  <c r="M38" i="22"/>
  <c r="N38" i="22" s="1"/>
  <c r="J38" i="22"/>
  <c r="J25" i="22"/>
  <c r="M25" i="22"/>
  <c r="N25" i="22" s="1"/>
  <c r="M36" i="22"/>
  <c r="N36" i="22" s="1"/>
  <c r="J21" i="22"/>
  <c r="M21" i="22"/>
  <c r="N21" i="22" s="1"/>
  <c r="F15" i="22"/>
  <c r="I15" i="22"/>
  <c r="J17" i="22"/>
  <c r="M17" i="22"/>
  <c r="N17" i="22" s="1"/>
  <c r="F36" i="22"/>
  <c r="I34" i="22"/>
  <c r="J29" i="22"/>
  <c r="M29" i="22"/>
  <c r="N29" i="22" s="1"/>
  <c r="J13" i="22"/>
  <c r="M13" i="22"/>
  <c r="N13" i="22" s="1"/>
  <c r="F12" i="21"/>
  <c r="I12" i="21"/>
  <c r="F24" i="21"/>
  <c r="I24" i="21"/>
  <c r="J18" i="21"/>
  <c r="M18" i="21"/>
  <c r="N18" i="21" s="1"/>
  <c r="M27" i="21"/>
  <c r="N27" i="21" s="1"/>
  <c r="I21" i="21"/>
  <c r="F52" i="20"/>
  <c r="I52" i="20"/>
  <c r="J38" i="20"/>
  <c r="M38" i="20"/>
  <c r="N38" i="20" s="1"/>
  <c r="F49" i="20"/>
  <c r="I49" i="20"/>
  <c r="J43" i="20"/>
  <c r="M43" i="20"/>
  <c r="N43" i="20" s="1"/>
  <c r="F37" i="20"/>
  <c r="I37" i="20"/>
  <c r="I26" i="20"/>
  <c r="F26" i="20"/>
  <c r="F40" i="20"/>
  <c r="I40" i="20"/>
  <c r="F38" i="20"/>
  <c r="I15" i="20"/>
  <c r="F15" i="20"/>
  <c r="F11" i="20"/>
  <c r="I11" i="20"/>
  <c r="I21" i="20"/>
  <c r="I197" i="19"/>
  <c r="F197" i="19"/>
  <c r="F192" i="19"/>
  <c r="I192" i="19"/>
  <c r="J187" i="19"/>
  <c r="M187" i="19"/>
  <c r="N187" i="19" s="1"/>
  <c r="F180" i="19"/>
  <c r="I180" i="19"/>
  <c r="I198" i="19"/>
  <c r="I186" i="19"/>
  <c r="I182" i="19"/>
  <c r="I166" i="19"/>
  <c r="I153" i="19"/>
  <c r="I110" i="19"/>
  <c r="J34" i="19"/>
  <c r="M34" i="19"/>
  <c r="N34" i="19" s="1"/>
  <c r="F70" i="19"/>
  <c r="I70" i="19"/>
  <c r="J8" i="18"/>
  <c r="M8" i="18"/>
  <c r="N8" i="18" s="1"/>
  <c r="F18" i="18"/>
  <c r="I18" i="18"/>
  <c r="F10" i="18"/>
  <c r="I10" i="18"/>
  <c r="F22" i="18"/>
  <c r="I22" i="18"/>
  <c r="M25" i="18"/>
  <c r="N25" i="18" s="1"/>
  <c r="I15" i="18"/>
  <c r="M13" i="18"/>
  <c r="N13" i="18" s="1"/>
  <c r="J22" i="17"/>
  <c r="M22" i="17"/>
  <c r="N22" i="17" s="1"/>
  <c r="F31" i="17"/>
  <c r="I31" i="17"/>
  <c r="F24" i="17"/>
  <c r="I24" i="17"/>
  <c r="I33" i="17"/>
  <c r="I29" i="17"/>
  <c r="I63" i="16"/>
  <c r="F63" i="16"/>
  <c r="F65" i="16"/>
  <c r="I65" i="16"/>
  <c r="J67" i="16"/>
  <c r="M33" i="16"/>
  <c r="N33" i="16" s="1"/>
  <c r="J33" i="16"/>
  <c r="J64" i="16"/>
  <c r="M64" i="16"/>
  <c r="N64" i="16" s="1"/>
  <c r="I15" i="16"/>
  <c r="F15" i="16"/>
  <c r="I96" i="16"/>
  <c r="I80" i="16"/>
  <c r="M75" i="16"/>
  <c r="N75" i="16" s="1"/>
  <c r="F69" i="16"/>
  <c r="I69" i="16"/>
  <c r="F58" i="16"/>
  <c r="I58" i="16"/>
  <c r="J56" i="16"/>
  <c r="M56" i="16"/>
  <c r="N56" i="16" s="1"/>
  <c r="F26" i="16"/>
  <c r="I26" i="16"/>
  <c r="J84" i="16"/>
  <c r="I77" i="16"/>
  <c r="I76" i="16"/>
  <c r="J71" i="16"/>
  <c r="M71" i="16"/>
  <c r="N71" i="16" s="1"/>
  <c r="J37" i="16"/>
  <c r="F33" i="16"/>
  <c r="F20" i="15"/>
  <c r="I20" i="15"/>
  <c r="F32" i="15"/>
  <c r="I32" i="15"/>
  <c r="J22" i="15"/>
  <c r="M22" i="15"/>
  <c r="N22" i="15" s="1"/>
  <c r="F16" i="15"/>
  <c r="I16" i="15"/>
  <c r="M6" i="15"/>
  <c r="N6" i="15" s="1"/>
  <c r="M34" i="15"/>
  <c r="N34" i="15" s="1"/>
  <c r="F28" i="15"/>
  <c r="I28" i="15"/>
  <c r="M17" i="15"/>
  <c r="N17" i="15" s="1"/>
  <c r="F8" i="15"/>
  <c r="I8" i="15"/>
  <c r="F17" i="15"/>
  <c r="M13" i="15"/>
  <c r="N13" i="15" s="1"/>
  <c r="J11" i="15"/>
  <c r="J10" i="15"/>
  <c r="M10" i="15"/>
  <c r="N10" i="15" s="1"/>
  <c r="J78" i="14"/>
  <c r="M78" i="14"/>
  <c r="N78" i="14" s="1"/>
  <c r="J66" i="14"/>
  <c r="M66" i="14"/>
  <c r="N66" i="14" s="1"/>
  <c r="F54" i="14"/>
  <c r="I54" i="14"/>
  <c r="F88" i="14"/>
  <c r="I88" i="14"/>
  <c r="F80" i="14"/>
  <c r="I80" i="14"/>
  <c r="F72" i="14"/>
  <c r="I72" i="14"/>
  <c r="J44" i="14"/>
  <c r="M44" i="14"/>
  <c r="N44" i="14" s="1"/>
  <c r="F18" i="14"/>
  <c r="I18" i="14"/>
  <c r="F62" i="14"/>
  <c r="I62" i="14"/>
  <c r="J32" i="14"/>
  <c r="M32" i="14"/>
  <c r="N32" i="14" s="1"/>
  <c r="I193" i="13"/>
  <c r="F193" i="13"/>
  <c r="I187" i="13"/>
  <c r="F187" i="13"/>
  <c r="J83" i="13"/>
  <c r="M83" i="13"/>
  <c r="N83" i="13" s="1"/>
  <c r="I62" i="13"/>
  <c r="F62" i="13"/>
  <c r="I198" i="13"/>
  <c r="M88" i="13"/>
  <c r="N88" i="13" s="1"/>
  <c r="J88" i="13"/>
  <c r="F106" i="13"/>
  <c r="I106" i="13"/>
  <c r="I54" i="13"/>
  <c r="F54" i="13"/>
  <c r="M131" i="13"/>
  <c r="N131" i="13" s="1"/>
  <c r="M119" i="13"/>
  <c r="N119" i="13" s="1"/>
  <c r="I99" i="13"/>
  <c r="F13" i="13"/>
  <c r="I13" i="13"/>
  <c r="I34" i="13"/>
  <c r="F34" i="13"/>
  <c r="I6" i="13"/>
  <c r="F6" i="13"/>
  <c r="I60" i="12"/>
  <c r="F60" i="12"/>
  <c r="I64" i="12"/>
  <c r="F64" i="12"/>
  <c r="M57" i="12"/>
  <c r="N57" i="12" s="1"/>
  <c r="M45" i="12"/>
  <c r="N45" i="12" s="1"/>
  <c r="M33" i="12"/>
  <c r="N33" i="12" s="1"/>
  <c r="M25" i="12"/>
  <c r="N25" i="12" s="1"/>
  <c r="I14" i="12"/>
  <c r="I67" i="12"/>
  <c r="F57" i="12"/>
  <c r="F45" i="12"/>
  <c r="F33" i="12"/>
  <c r="F25" i="12"/>
  <c r="I27" i="11"/>
  <c r="F27" i="11"/>
  <c r="I105" i="11"/>
  <c r="I65" i="11"/>
  <c r="F65" i="11"/>
  <c r="F110" i="11"/>
  <c r="I110" i="11"/>
  <c r="F102" i="11"/>
  <c r="I102" i="11"/>
  <c r="F114" i="11"/>
  <c r="I114" i="11"/>
  <c r="I97" i="11"/>
  <c r="F8" i="11"/>
  <c r="I8" i="11"/>
  <c r="F87" i="9"/>
  <c r="I87" i="9"/>
  <c r="M84" i="9"/>
  <c r="N84" i="9" s="1"/>
  <c r="I81" i="9"/>
  <c r="M15" i="9"/>
  <c r="N15" i="9" s="1"/>
  <c r="J15" i="9"/>
  <c r="F79" i="9"/>
  <c r="I79" i="9"/>
  <c r="F84" i="9"/>
  <c r="M76" i="9"/>
  <c r="N76" i="9" s="1"/>
  <c r="J46" i="9"/>
  <c r="M46" i="9"/>
  <c r="N46" i="9" s="1"/>
  <c r="F344" i="8"/>
  <c r="I344" i="8"/>
  <c r="F337" i="8"/>
  <c r="I337" i="8"/>
  <c r="I327" i="8"/>
  <c r="F321" i="8"/>
  <c r="I321" i="8"/>
  <c r="J318" i="8"/>
  <c r="M318" i="8"/>
  <c r="N318" i="8" s="1"/>
  <c r="F305" i="8"/>
  <c r="I305" i="8"/>
  <c r="I303" i="8"/>
  <c r="I287" i="8"/>
  <c r="F348" i="8"/>
  <c r="I348" i="8"/>
  <c r="F340" i="8"/>
  <c r="I340" i="8"/>
  <c r="F338" i="8"/>
  <c r="F330" i="8"/>
  <c r="F314" i="8"/>
  <c r="F292" i="8"/>
  <c r="I292" i="8"/>
  <c r="J338" i="8"/>
  <c r="M338" i="8"/>
  <c r="N338" i="8" s="1"/>
  <c r="J330" i="8"/>
  <c r="M330" i="8"/>
  <c r="N330" i="8" s="1"/>
  <c r="F325" i="8"/>
  <c r="I325" i="8"/>
  <c r="I323" i="8"/>
  <c r="J314" i="8"/>
  <c r="M314" i="8"/>
  <c r="N314" i="8" s="1"/>
  <c r="F309" i="8"/>
  <c r="I309" i="8"/>
  <c r="I299" i="8"/>
  <c r="F279" i="8"/>
  <c r="I279" i="8"/>
  <c r="J246" i="8"/>
  <c r="M246" i="8"/>
  <c r="N246" i="8" s="1"/>
  <c r="J234" i="8"/>
  <c r="F180" i="8"/>
  <c r="I180" i="8"/>
  <c r="M256" i="8"/>
  <c r="N256" i="8" s="1"/>
  <c r="F223" i="8"/>
  <c r="I223" i="8"/>
  <c r="F217" i="8"/>
  <c r="I159" i="8"/>
  <c r="F159" i="8"/>
  <c r="F248" i="8"/>
  <c r="I248" i="8"/>
  <c r="I266" i="8"/>
  <c r="F256" i="8"/>
  <c r="I238" i="8"/>
  <c r="J217" i="8"/>
  <c r="M217" i="8"/>
  <c r="N217" i="8" s="1"/>
  <c r="F251" i="8"/>
  <c r="I251" i="8"/>
  <c r="I168" i="8"/>
  <c r="J155" i="8"/>
  <c r="M155" i="8"/>
  <c r="N155" i="8" s="1"/>
  <c r="F150" i="8"/>
  <c r="I150" i="8"/>
  <c r="F153" i="8"/>
  <c r="I153" i="8"/>
  <c r="F123" i="8"/>
  <c r="I123" i="8"/>
  <c r="F38" i="8"/>
  <c r="I38" i="8"/>
  <c r="I107" i="8"/>
  <c r="F97" i="8"/>
  <c r="I97" i="8"/>
  <c r="I91" i="8"/>
  <c r="J17" i="8"/>
  <c r="M17" i="8"/>
  <c r="N17" i="8" s="1"/>
  <c r="M74" i="8"/>
  <c r="N74" i="8" s="1"/>
  <c r="J21" i="8"/>
  <c r="M21" i="8"/>
  <c r="N21" i="8" s="1"/>
  <c r="J44" i="8"/>
  <c r="M44" i="8"/>
  <c r="N44" i="8" s="1"/>
  <c r="J305" i="7"/>
  <c r="M305" i="7"/>
  <c r="N305" i="7" s="1"/>
  <c r="M222" i="7"/>
  <c r="N222" i="7" s="1"/>
  <c r="J222" i="7"/>
  <c r="J279" i="7"/>
  <c r="J154" i="7"/>
  <c r="M154" i="7"/>
  <c r="N154" i="7" s="1"/>
  <c r="F228" i="7"/>
  <c r="I228" i="7"/>
  <c r="F172" i="7"/>
  <c r="I172" i="7"/>
  <c r="J240" i="7"/>
  <c r="M240" i="7"/>
  <c r="N240" i="7" s="1"/>
  <c r="J302" i="7"/>
  <c r="J183" i="7"/>
  <c r="J159" i="7"/>
  <c r="J125" i="7"/>
  <c r="M125" i="7"/>
  <c r="N125" i="7" s="1"/>
  <c r="J39" i="7"/>
  <c r="M39" i="7"/>
  <c r="N39" i="7" s="1"/>
  <c r="F99" i="7"/>
  <c r="I99" i="7"/>
  <c r="M157" i="7"/>
  <c r="N157" i="7" s="1"/>
  <c r="I92" i="7"/>
  <c r="F92" i="7"/>
  <c r="J143" i="7"/>
  <c r="M143" i="7"/>
  <c r="N143" i="7" s="1"/>
  <c r="J259" i="7"/>
  <c r="M244" i="7"/>
  <c r="N244" i="7" s="1"/>
  <c r="M45" i="7"/>
  <c r="N45" i="7" s="1"/>
  <c r="M22" i="7"/>
  <c r="N22" i="7" s="1"/>
  <c r="M19" i="7"/>
  <c r="N19" i="7" s="1"/>
  <c r="H26" i="6"/>
  <c r="I26" i="6" s="1"/>
  <c r="H44" i="6"/>
  <c r="I44" i="6" s="1"/>
  <c r="H76" i="6"/>
  <c r="I76" i="6" s="1"/>
  <c r="G28" i="6"/>
  <c r="G35" i="6"/>
  <c r="G46" i="6"/>
  <c r="F7" i="6"/>
  <c r="F30" i="6"/>
  <c r="F48" i="6"/>
  <c r="D10" i="6"/>
  <c r="F10" i="6" s="1"/>
  <c r="D15" i="6"/>
  <c r="F15" i="6" s="1"/>
  <c r="H15" i="6" s="1"/>
  <c r="I15" i="6" s="1"/>
  <c r="D23" i="6"/>
  <c r="F23" i="6" s="1"/>
  <c r="D28" i="6"/>
  <c r="F28" i="6" s="1"/>
  <c r="H28" i="6" s="1"/>
  <c r="I28" i="6" s="1"/>
  <c r="D32" i="6"/>
  <c r="F32" i="6" s="1"/>
  <c r="D35" i="6"/>
  <c r="F35" i="6" s="1"/>
  <c r="H35" i="6" s="1"/>
  <c r="I35" i="6" s="1"/>
  <c r="D41" i="6"/>
  <c r="F41" i="6" s="1"/>
  <c r="D46" i="6"/>
  <c r="F46" i="6" s="1"/>
  <c r="H46" i="6" s="1"/>
  <c r="I46" i="6" s="1"/>
  <c r="D58" i="6"/>
  <c r="F58" i="6" s="1"/>
  <c r="D66" i="6"/>
  <c r="F66" i="6" s="1"/>
  <c r="H66" i="6" s="1"/>
  <c r="I66" i="6" s="1"/>
  <c r="D74" i="6"/>
  <c r="F74" i="6" s="1"/>
  <c r="C7" i="6"/>
  <c r="D7" i="6" s="1"/>
  <c r="C10" i="6"/>
  <c r="C12" i="6"/>
  <c r="D12" i="6" s="1"/>
  <c r="F12" i="6" s="1"/>
  <c r="G12" i="6" s="1"/>
  <c r="C15" i="6"/>
  <c r="C20" i="6"/>
  <c r="D20" i="6" s="1"/>
  <c r="F20" i="6" s="1"/>
  <c r="C23" i="6"/>
  <c r="C26" i="6"/>
  <c r="D26" i="6" s="1"/>
  <c r="F26" i="6" s="1"/>
  <c r="G26" i="6" s="1"/>
  <c r="C28" i="6"/>
  <c r="C30" i="6"/>
  <c r="D30" i="6" s="1"/>
  <c r="C32" i="6"/>
  <c r="C34" i="6"/>
  <c r="D34" i="6" s="1"/>
  <c r="F34" i="6" s="1"/>
  <c r="G34" i="6" s="1"/>
  <c r="C35" i="6"/>
  <c r="C36" i="6"/>
  <c r="D36" i="6" s="1"/>
  <c r="F36" i="6" s="1"/>
  <c r="C41" i="6"/>
  <c r="C44" i="6"/>
  <c r="D44" i="6" s="1"/>
  <c r="F44" i="6" s="1"/>
  <c r="G44" i="6" s="1"/>
  <c r="C46" i="6"/>
  <c r="C48" i="6"/>
  <c r="D48" i="6" s="1"/>
  <c r="C58" i="6"/>
  <c r="C63" i="6"/>
  <c r="D63" i="6" s="1"/>
  <c r="F63" i="6" s="1"/>
  <c r="G63" i="6" s="1"/>
  <c r="C66" i="6"/>
  <c r="C69" i="6"/>
  <c r="D69" i="6" s="1"/>
  <c r="F69" i="6" s="1"/>
  <c r="C74" i="6"/>
  <c r="C76" i="6"/>
  <c r="D76" i="6" s="1"/>
  <c r="F76" i="6" s="1"/>
  <c r="G76" i="6" s="1"/>
  <c r="C5" i="6"/>
  <c r="D5" i="6" s="1"/>
  <c r="C2" i="6"/>
  <c r="C3" i="6"/>
  <c r="F56" i="5"/>
  <c r="E35" i="5"/>
  <c r="E54" i="5"/>
  <c r="D11" i="5"/>
  <c r="D19" i="5"/>
  <c r="F19" i="5" s="1"/>
  <c r="D31" i="5"/>
  <c r="D35" i="5"/>
  <c r="F35" i="5" s="1"/>
  <c r="D44" i="5"/>
  <c r="D54" i="5"/>
  <c r="F54" i="5" s="1"/>
  <c r="D59" i="5"/>
  <c r="D66" i="5"/>
  <c r="F66" i="5" s="1"/>
  <c r="C9" i="5"/>
  <c r="D9" i="5" s="1"/>
  <c r="E9" i="5" s="1"/>
  <c r="C11" i="5"/>
  <c r="C14" i="5"/>
  <c r="D14" i="5" s="1"/>
  <c r="C19" i="5"/>
  <c r="C25" i="5"/>
  <c r="D25" i="5" s="1"/>
  <c r="E25" i="5" s="1"/>
  <c r="C31" i="5"/>
  <c r="C33" i="5"/>
  <c r="D33" i="5" s="1"/>
  <c r="C35" i="5"/>
  <c r="C42" i="5"/>
  <c r="D42" i="5" s="1"/>
  <c r="E42" i="5" s="1"/>
  <c r="C44" i="5"/>
  <c r="C49" i="5"/>
  <c r="D49" i="5" s="1"/>
  <c r="C54" i="5"/>
  <c r="C56" i="5"/>
  <c r="D56" i="5" s="1"/>
  <c r="E56" i="5" s="1"/>
  <c r="C59" i="5"/>
  <c r="C64" i="5"/>
  <c r="D64" i="5" s="1"/>
  <c r="C66" i="5"/>
  <c r="C68" i="5"/>
  <c r="D68" i="5" s="1"/>
  <c r="E68" i="5" s="1"/>
  <c r="C6" i="5"/>
  <c r="D6" i="5"/>
  <c r="E6" i="5" s="1"/>
  <c r="M90" i="16" l="1"/>
  <c r="N90" i="16" s="1"/>
  <c r="M74" i="16"/>
  <c r="N74" i="16" s="1"/>
  <c r="M88" i="24"/>
  <c r="N88" i="24" s="1"/>
  <c r="M26" i="15"/>
  <c r="N26" i="15" s="1"/>
  <c r="M30" i="15"/>
  <c r="N30" i="15" s="1"/>
  <c r="M14" i="15"/>
  <c r="N14" i="15" s="1"/>
  <c r="M38" i="15"/>
  <c r="N38" i="15" s="1"/>
  <c r="G69" i="6"/>
  <c r="H69" i="6"/>
  <c r="I69" i="6" s="1"/>
  <c r="G36" i="6"/>
  <c r="H36" i="6"/>
  <c r="I36" i="6" s="1"/>
  <c r="G20" i="6"/>
  <c r="H20" i="6"/>
  <c r="I20" i="6" s="1"/>
  <c r="H54" i="5"/>
  <c r="I54" i="5" s="1"/>
  <c r="G54" i="5"/>
  <c r="G56" i="5"/>
  <c r="H56" i="5"/>
  <c r="I56" i="5" s="1"/>
  <c r="H32" i="6"/>
  <c r="I32" i="6" s="1"/>
  <c r="G32" i="6"/>
  <c r="G30" i="6"/>
  <c r="H30" i="6"/>
  <c r="I30" i="6" s="1"/>
  <c r="M89" i="9"/>
  <c r="N89" i="9" s="1"/>
  <c r="J89" i="9"/>
  <c r="M16" i="25"/>
  <c r="N16" i="25" s="1"/>
  <c r="J16" i="25"/>
  <c r="J66" i="16"/>
  <c r="M66" i="16"/>
  <c r="N66" i="16" s="1"/>
  <c r="M79" i="16"/>
  <c r="N79" i="16" s="1"/>
  <c r="J79" i="16"/>
  <c r="M8" i="7"/>
  <c r="N8" i="7" s="1"/>
  <c r="J8" i="7"/>
  <c r="H66" i="5"/>
  <c r="I66" i="5" s="1"/>
  <c r="G66" i="5"/>
  <c r="H35" i="5"/>
  <c r="I35" i="5" s="1"/>
  <c r="G35" i="5"/>
  <c r="E66" i="5"/>
  <c r="F6" i="5"/>
  <c r="F25" i="5"/>
  <c r="H74" i="6"/>
  <c r="I74" i="6" s="1"/>
  <c r="G74" i="6"/>
  <c r="H41" i="6"/>
  <c r="I41" i="6" s="1"/>
  <c r="G41" i="6"/>
  <c r="H23" i="6"/>
  <c r="I23" i="6" s="1"/>
  <c r="G23" i="6"/>
  <c r="G48" i="6"/>
  <c r="H48" i="6"/>
  <c r="I48" i="6" s="1"/>
  <c r="G7" i="6"/>
  <c r="H7" i="6"/>
  <c r="I7" i="6" s="1"/>
  <c r="M20" i="18"/>
  <c r="N20" i="18" s="1"/>
  <c r="H10" i="6"/>
  <c r="I10" i="6" s="1"/>
  <c r="G10" i="6"/>
  <c r="M83" i="14"/>
  <c r="N83" i="14" s="1"/>
  <c r="J83" i="14"/>
  <c r="M165" i="13"/>
  <c r="N165" i="13" s="1"/>
  <c r="J165" i="13"/>
  <c r="M163" i="7"/>
  <c r="N163" i="7" s="1"/>
  <c r="J163" i="7"/>
  <c r="J199" i="13"/>
  <c r="M199" i="13"/>
  <c r="N199" i="13" s="1"/>
  <c r="J109" i="7"/>
  <c r="M109" i="7"/>
  <c r="N109" i="7" s="1"/>
  <c r="E64" i="5"/>
  <c r="F64" i="5"/>
  <c r="E49" i="5"/>
  <c r="F49" i="5"/>
  <c r="E33" i="5"/>
  <c r="F33" i="5"/>
  <c r="E14" i="5"/>
  <c r="F14" i="5"/>
  <c r="F59" i="5"/>
  <c r="E59" i="5"/>
  <c r="F31" i="5"/>
  <c r="E31" i="5"/>
  <c r="F68" i="5"/>
  <c r="F9" i="5"/>
  <c r="G66" i="6"/>
  <c r="G15" i="6"/>
  <c r="H34" i="6"/>
  <c r="I34" i="6" s="1"/>
  <c r="J228" i="7"/>
  <c r="M228" i="7"/>
  <c r="N228" i="7" s="1"/>
  <c r="J72" i="16"/>
  <c r="M82" i="16"/>
  <c r="N82" i="16" s="1"/>
  <c r="J68" i="25"/>
  <c r="H19" i="5"/>
  <c r="I19" i="5" s="1"/>
  <c r="G19" i="5"/>
  <c r="H58" i="6"/>
  <c r="I58" i="6" s="1"/>
  <c r="G58" i="6"/>
  <c r="J46" i="20"/>
  <c r="M46" i="20"/>
  <c r="N46" i="20" s="1"/>
  <c r="M62" i="16"/>
  <c r="N62" i="16" s="1"/>
  <c r="J62" i="16"/>
  <c r="J309" i="7"/>
  <c r="M309" i="7"/>
  <c r="N309" i="7" s="1"/>
  <c r="F44" i="5"/>
  <c r="E44" i="5"/>
  <c r="F11" i="5"/>
  <c r="E11" i="5"/>
  <c r="E19" i="5"/>
  <c r="F42" i="5"/>
  <c r="H63" i="6"/>
  <c r="I63" i="6" s="1"/>
  <c r="H12" i="6"/>
  <c r="I12" i="6" s="1"/>
  <c r="M78" i="24"/>
  <c r="N78" i="24" s="1"/>
  <c r="J78" i="24"/>
  <c r="M23" i="15"/>
  <c r="N23" i="15" s="1"/>
  <c r="J23" i="15"/>
  <c r="J5" i="12"/>
  <c r="M5" i="12"/>
  <c r="N5" i="12" s="1"/>
  <c r="J70" i="16"/>
  <c r="M70" i="16"/>
  <c r="N70" i="16" s="1"/>
  <c r="J7" i="14"/>
  <c r="M7" i="14"/>
  <c r="N7" i="14" s="1"/>
  <c r="M5" i="15"/>
  <c r="N5" i="15" s="1"/>
  <c r="J5" i="15"/>
  <c r="M40" i="22"/>
  <c r="N40" i="22" s="1"/>
  <c r="J40" i="22"/>
  <c r="M287" i="7"/>
  <c r="N287" i="7" s="1"/>
  <c r="J287" i="7"/>
  <c r="J233" i="7"/>
  <c r="M233" i="7"/>
  <c r="N233" i="7" s="1"/>
  <c r="M81" i="16"/>
  <c r="N81" i="16" s="1"/>
  <c r="J81" i="16"/>
  <c r="M5" i="9"/>
  <c r="N5" i="9" s="1"/>
  <c r="J5" i="9"/>
  <c r="J8" i="8"/>
  <c r="M8" i="8"/>
  <c r="N8" i="8" s="1"/>
  <c r="M19" i="15"/>
  <c r="N19" i="15" s="1"/>
  <c r="J19" i="15"/>
  <c r="M189" i="13"/>
  <c r="N189" i="13" s="1"/>
  <c r="J189" i="13"/>
  <c r="M6" i="11"/>
  <c r="N6" i="11" s="1"/>
  <c r="J6" i="11"/>
  <c r="M203" i="7"/>
  <c r="N203" i="7" s="1"/>
  <c r="J203" i="7"/>
  <c r="J43" i="25"/>
  <c r="M43" i="25"/>
  <c r="N43" i="25" s="1"/>
  <c r="J59" i="25"/>
  <c r="M59" i="25"/>
  <c r="N59" i="25" s="1"/>
  <c r="J31" i="25"/>
  <c r="M31" i="25"/>
  <c r="N31" i="25" s="1"/>
  <c r="M22" i="25"/>
  <c r="N22" i="25" s="1"/>
  <c r="J22" i="25"/>
  <c r="M54" i="25"/>
  <c r="N54" i="25" s="1"/>
  <c r="J54" i="25"/>
  <c r="M26" i="25"/>
  <c r="N26" i="25" s="1"/>
  <c r="J26" i="25"/>
  <c r="J47" i="25"/>
  <c r="M47" i="25"/>
  <c r="N47" i="25" s="1"/>
  <c r="M18" i="25"/>
  <c r="N18" i="25" s="1"/>
  <c r="J18" i="25"/>
  <c r="M50" i="25"/>
  <c r="N50" i="25" s="1"/>
  <c r="J50" i="25"/>
  <c r="M66" i="25"/>
  <c r="N66" i="25" s="1"/>
  <c r="J66" i="25"/>
  <c r="M87" i="24"/>
  <c r="N87" i="24" s="1"/>
  <c r="J87" i="24"/>
  <c r="M34" i="22"/>
  <c r="N34" i="22" s="1"/>
  <c r="J34" i="22"/>
  <c r="M15" i="22"/>
  <c r="N15" i="22" s="1"/>
  <c r="J15" i="22"/>
  <c r="M12" i="21"/>
  <c r="N12" i="21" s="1"/>
  <c r="J12" i="21"/>
  <c r="M21" i="21"/>
  <c r="N21" i="21" s="1"/>
  <c r="J21" i="21"/>
  <c r="M24" i="21"/>
  <c r="N24" i="21" s="1"/>
  <c r="J24" i="21"/>
  <c r="J21" i="20"/>
  <c r="M21" i="20"/>
  <c r="N21" i="20" s="1"/>
  <c r="J26" i="20"/>
  <c r="M26" i="20"/>
  <c r="N26" i="20" s="1"/>
  <c r="J49" i="20"/>
  <c r="M49" i="20"/>
  <c r="N49" i="20" s="1"/>
  <c r="J15" i="20"/>
  <c r="M15" i="20"/>
  <c r="N15" i="20" s="1"/>
  <c r="M40" i="20"/>
  <c r="N40" i="20" s="1"/>
  <c r="J40" i="20"/>
  <c r="M52" i="20"/>
  <c r="N52" i="20" s="1"/>
  <c r="J52" i="20"/>
  <c r="J11" i="20"/>
  <c r="M11" i="20"/>
  <c r="N11" i="20" s="1"/>
  <c r="J37" i="20"/>
  <c r="M37" i="20"/>
  <c r="N37" i="20" s="1"/>
  <c r="M166" i="19"/>
  <c r="N166" i="19" s="1"/>
  <c r="J166" i="19"/>
  <c r="M70" i="19"/>
  <c r="N70" i="19" s="1"/>
  <c r="J70" i="19"/>
  <c r="M182" i="19"/>
  <c r="N182" i="19" s="1"/>
  <c r="J182" i="19"/>
  <c r="M198" i="19"/>
  <c r="N198" i="19" s="1"/>
  <c r="J198" i="19"/>
  <c r="J153" i="19"/>
  <c r="M153" i="19"/>
  <c r="N153" i="19" s="1"/>
  <c r="J186" i="19"/>
  <c r="M186" i="19"/>
  <c r="N186" i="19" s="1"/>
  <c r="J110" i="19"/>
  <c r="M110" i="19"/>
  <c r="N110" i="19" s="1"/>
  <c r="J180" i="19"/>
  <c r="M180" i="19"/>
  <c r="N180" i="19" s="1"/>
  <c r="J192" i="19"/>
  <c r="M192" i="19"/>
  <c r="N192" i="19" s="1"/>
  <c r="M197" i="19"/>
  <c r="N197" i="19" s="1"/>
  <c r="J197" i="19"/>
  <c r="J15" i="18"/>
  <c r="M15" i="18"/>
  <c r="N15" i="18" s="1"/>
  <c r="M22" i="18"/>
  <c r="N22" i="18" s="1"/>
  <c r="J22" i="18"/>
  <c r="M10" i="18"/>
  <c r="N10" i="18" s="1"/>
  <c r="J10" i="18"/>
  <c r="M18" i="18"/>
  <c r="N18" i="18" s="1"/>
  <c r="J18" i="18"/>
  <c r="J29" i="17"/>
  <c r="M29" i="17"/>
  <c r="N29" i="17" s="1"/>
  <c r="M24" i="17"/>
  <c r="N24" i="17" s="1"/>
  <c r="J24" i="17"/>
  <c r="J31" i="17"/>
  <c r="M31" i="17"/>
  <c r="N31" i="17" s="1"/>
  <c r="J33" i="17"/>
  <c r="M33" i="17"/>
  <c r="N33" i="17" s="1"/>
  <c r="M76" i="16"/>
  <c r="N76" i="16" s="1"/>
  <c r="J76" i="16"/>
  <c r="J26" i="16"/>
  <c r="M26" i="16"/>
  <c r="N26" i="16" s="1"/>
  <c r="J58" i="16"/>
  <c r="M58" i="16"/>
  <c r="N58" i="16" s="1"/>
  <c r="J69" i="16"/>
  <c r="M69" i="16"/>
  <c r="N69" i="16" s="1"/>
  <c r="M80" i="16"/>
  <c r="N80" i="16" s="1"/>
  <c r="J80" i="16"/>
  <c r="M96" i="16"/>
  <c r="N96" i="16" s="1"/>
  <c r="J96" i="16"/>
  <c r="J63" i="16"/>
  <c r="M63" i="16"/>
  <c r="N63" i="16" s="1"/>
  <c r="J77" i="16"/>
  <c r="M77" i="16"/>
  <c r="N77" i="16" s="1"/>
  <c r="J65" i="16"/>
  <c r="M65" i="16"/>
  <c r="N65" i="16" s="1"/>
  <c r="J15" i="16"/>
  <c r="M15" i="16"/>
  <c r="N15" i="16" s="1"/>
  <c r="J16" i="15"/>
  <c r="M16" i="15"/>
  <c r="N16" i="15" s="1"/>
  <c r="J32" i="15"/>
  <c r="M32" i="15"/>
  <c r="N32" i="15" s="1"/>
  <c r="M28" i="15"/>
  <c r="N28" i="15" s="1"/>
  <c r="J28" i="15"/>
  <c r="J8" i="15"/>
  <c r="M8" i="15"/>
  <c r="N8" i="15" s="1"/>
  <c r="J20" i="15"/>
  <c r="M20" i="15"/>
  <c r="N20" i="15" s="1"/>
  <c r="J72" i="14"/>
  <c r="M72" i="14"/>
  <c r="N72" i="14" s="1"/>
  <c r="M88" i="14"/>
  <c r="N88" i="14" s="1"/>
  <c r="J88" i="14"/>
  <c r="J62" i="14"/>
  <c r="M62" i="14"/>
  <c r="N62" i="14" s="1"/>
  <c r="J18" i="14"/>
  <c r="M18" i="14"/>
  <c r="N18" i="14" s="1"/>
  <c r="J54" i="14"/>
  <c r="M54" i="14"/>
  <c r="N54" i="14" s="1"/>
  <c r="J80" i="14"/>
  <c r="M80" i="14"/>
  <c r="N80" i="14" s="1"/>
  <c r="M13" i="13"/>
  <c r="N13" i="13" s="1"/>
  <c r="J13" i="13"/>
  <c r="M54" i="13"/>
  <c r="N54" i="13" s="1"/>
  <c r="J54" i="13"/>
  <c r="J198" i="13"/>
  <c r="M198" i="13"/>
  <c r="N198" i="13" s="1"/>
  <c r="J34" i="13"/>
  <c r="M34" i="13"/>
  <c r="N34" i="13" s="1"/>
  <c r="J99" i="13"/>
  <c r="M99" i="13"/>
  <c r="N99" i="13" s="1"/>
  <c r="M106" i="13"/>
  <c r="N106" i="13" s="1"/>
  <c r="J106" i="13"/>
  <c r="M193" i="13"/>
  <c r="N193" i="13" s="1"/>
  <c r="J193" i="13"/>
  <c r="J62" i="13"/>
  <c r="M62" i="13"/>
  <c r="N62" i="13" s="1"/>
  <c r="M187" i="13"/>
  <c r="N187" i="13" s="1"/>
  <c r="J187" i="13"/>
  <c r="M6" i="13"/>
  <c r="N6" i="13" s="1"/>
  <c r="J6" i="13"/>
  <c r="M67" i="12"/>
  <c r="N67" i="12" s="1"/>
  <c r="J67" i="12"/>
  <c r="J14" i="12"/>
  <c r="M14" i="12"/>
  <c r="N14" i="12" s="1"/>
  <c r="J64" i="12"/>
  <c r="M64" i="12"/>
  <c r="N64" i="12" s="1"/>
  <c r="M60" i="12"/>
  <c r="N60" i="12" s="1"/>
  <c r="J60" i="12"/>
  <c r="J8" i="11"/>
  <c r="M8" i="11"/>
  <c r="N8" i="11" s="1"/>
  <c r="J65" i="11"/>
  <c r="M65" i="11"/>
  <c r="N65" i="11" s="1"/>
  <c r="J105" i="11"/>
  <c r="M105" i="11"/>
  <c r="N105" i="11" s="1"/>
  <c r="M102" i="11"/>
  <c r="N102" i="11" s="1"/>
  <c r="J102" i="11"/>
  <c r="J97" i="11"/>
  <c r="M97" i="11"/>
  <c r="N97" i="11" s="1"/>
  <c r="J114" i="11"/>
  <c r="M114" i="11"/>
  <c r="N114" i="11" s="1"/>
  <c r="M110" i="11"/>
  <c r="N110" i="11" s="1"/>
  <c r="J110" i="11"/>
  <c r="J27" i="11"/>
  <c r="M27" i="11"/>
  <c r="N27" i="11" s="1"/>
  <c r="J87" i="9"/>
  <c r="M87" i="9"/>
  <c r="N87" i="9" s="1"/>
  <c r="J81" i="9"/>
  <c r="M81" i="9"/>
  <c r="N81" i="9" s="1"/>
  <c r="J79" i="9"/>
  <c r="M79" i="9"/>
  <c r="N79" i="9" s="1"/>
  <c r="J248" i="8"/>
  <c r="M248" i="8"/>
  <c r="N248" i="8" s="1"/>
  <c r="M180" i="8"/>
  <c r="N180" i="8" s="1"/>
  <c r="J180" i="8"/>
  <c r="M348" i="8"/>
  <c r="N348" i="8" s="1"/>
  <c r="J348" i="8"/>
  <c r="J287" i="8"/>
  <c r="M287" i="8"/>
  <c r="N287" i="8" s="1"/>
  <c r="M123" i="8"/>
  <c r="N123" i="8" s="1"/>
  <c r="J123" i="8"/>
  <c r="J159" i="8"/>
  <c r="M159" i="8"/>
  <c r="N159" i="8" s="1"/>
  <c r="M223" i="8"/>
  <c r="N223" i="8" s="1"/>
  <c r="J223" i="8"/>
  <c r="J323" i="8"/>
  <c r="M323" i="8"/>
  <c r="N323" i="8" s="1"/>
  <c r="M340" i="8"/>
  <c r="N340" i="8" s="1"/>
  <c r="J340" i="8"/>
  <c r="J321" i="8"/>
  <c r="M321" i="8"/>
  <c r="N321" i="8" s="1"/>
  <c r="J327" i="8"/>
  <c r="M327" i="8"/>
  <c r="N327" i="8" s="1"/>
  <c r="J91" i="8"/>
  <c r="M91" i="8"/>
  <c r="N91" i="8" s="1"/>
  <c r="J97" i="8"/>
  <c r="M97" i="8"/>
  <c r="N97" i="8" s="1"/>
  <c r="J107" i="8"/>
  <c r="M107" i="8"/>
  <c r="N107" i="8" s="1"/>
  <c r="M38" i="8"/>
  <c r="N38" i="8" s="1"/>
  <c r="J38" i="8"/>
  <c r="J150" i="8"/>
  <c r="M150" i="8"/>
  <c r="N150" i="8" s="1"/>
  <c r="J168" i="8"/>
  <c r="M168" i="8"/>
  <c r="N168" i="8" s="1"/>
  <c r="M266" i="8"/>
  <c r="N266" i="8" s="1"/>
  <c r="J266" i="8"/>
  <c r="J279" i="8"/>
  <c r="M279" i="8"/>
  <c r="N279" i="8" s="1"/>
  <c r="J299" i="8"/>
  <c r="M299" i="8"/>
  <c r="N299" i="8" s="1"/>
  <c r="J325" i="8"/>
  <c r="M325" i="8"/>
  <c r="N325" i="8" s="1"/>
  <c r="J303" i="8"/>
  <c r="M303" i="8"/>
  <c r="N303" i="8" s="1"/>
  <c r="M344" i="8"/>
  <c r="N344" i="8" s="1"/>
  <c r="J344" i="8"/>
  <c r="J238" i="8"/>
  <c r="M238" i="8"/>
  <c r="N238" i="8" s="1"/>
  <c r="J309" i="8"/>
  <c r="M309" i="8"/>
  <c r="N309" i="8" s="1"/>
  <c r="M153" i="8"/>
  <c r="N153" i="8" s="1"/>
  <c r="J153" i="8"/>
  <c r="M251" i="8"/>
  <c r="N251" i="8" s="1"/>
  <c r="J251" i="8"/>
  <c r="M292" i="8"/>
  <c r="N292" i="8" s="1"/>
  <c r="J292" i="8"/>
  <c r="J305" i="8"/>
  <c r="M305" i="8"/>
  <c r="N305" i="8" s="1"/>
  <c r="J337" i="8"/>
  <c r="M337" i="8"/>
  <c r="N337" i="8" s="1"/>
  <c r="J92" i="7"/>
  <c r="M92" i="7"/>
  <c r="N92" i="7" s="1"/>
  <c r="J99" i="7"/>
  <c r="M99" i="7"/>
  <c r="N99" i="7" s="1"/>
  <c r="J172" i="7"/>
  <c r="M172" i="7"/>
  <c r="N172" i="7" s="1"/>
  <c r="I12" i="25"/>
  <c r="I6" i="21"/>
  <c r="I7" i="16"/>
  <c r="C3" i="7"/>
  <c r="E7" i="6"/>
  <c r="E15" i="6"/>
  <c r="E20" i="6"/>
  <c r="E28" i="6"/>
  <c r="E30" i="6"/>
  <c r="E35" i="6"/>
  <c r="E36" i="6"/>
  <c r="E46" i="6"/>
  <c r="E48" i="6"/>
  <c r="E66" i="6"/>
  <c r="E69" i="6"/>
  <c r="E10" i="6"/>
  <c r="E12" i="6"/>
  <c r="E23" i="6"/>
  <c r="E26" i="6"/>
  <c r="E32" i="6"/>
  <c r="E34" i="6"/>
  <c r="E41" i="6"/>
  <c r="E44" i="6"/>
  <c r="E58" i="6"/>
  <c r="E63" i="6"/>
  <c r="E74" i="6"/>
  <c r="E76" i="6"/>
  <c r="G42" i="5" l="1"/>
  <c r="H42" i="5"/>
  <c r="I42" i="5" s="1"/>
  <c r="G9" i="5"/>
  <c r="H9" i="5"/>
  <c r="I9" i="5" s="1"/>
  <c r="G64" i="5"/>
  <c r="H64" i="5"/>
  <c r="I64" i="5" s="1"/>
  <c r="M7" i="16"/>
  <c r="N7" i="16" s="1"/>
  <c r="J7" i="16"/>
  <c r="H44" i="5"/>
  <c r="I44" i="5" s="1"/>
  <c r="G44" i="5"/>
  <c r="G68" i="5"/>
  <c r="H68" i="5"/>
  <c r="I68" i="5" s="1"/>
  <c r="H59" i="5"/>
  <c r="I59" i="5" s="1"/>
  <c r="G59" i="5"/>
  <c r="G25" i="5"/>
  <c r="H25" i="5"/>
  <c r="I25" i="5" s="1"/>
  <c r="G33" i="5"/>
  <c r="H33" i="5"/>
  <c r="I33" i="5" s="1"/>
  <c r="M6" i="21"/>
  <c r="N6" i="21" s="1"/>
  <c r="J6" i="21"/>
  <c r="G14" i="5"/>
  <c r="H14" i="5"/>
  <c r="I14" i="5" s="1"/>
  <c r="G49" i="5"/>
  <c r="H49" i="5"/>
  <c r="I49" i="5" s="1"/>
  <c r="H6" i="5"/>
  <c r="I6" i="5" s="1"/>
  <c r="G6" i="5"/>
  <c r="M12" i="25"/>
  <c r="N12" i="25" s="1"/>
  <c r="J12" i="25"/>
  <c r="H11" i="5"/>
  <c r="I11" i="5" s="1"/>
  <c r="G11" i="5"/>
  <c r="H31" i="5"/>
  <c r="I31" i="5" s="1"/>
  <c r="G31" i="5"/>
  <c r="I10" i="17"/>
  <c r="F10" i="17"/>
  <c r="F5" i="6"/>
  <c r="E5" i="6"/>
  <c r="M10" i="17" l="1"/>
  <c r="N10" i="17" s="1"/>
  <c r="J10" i="17"/>
  <c r="H5" i="6"/>
  <c r="I5" i="6" s="1"/>
  <c r="G5" i="6"/>
  <c r="C3" i="18"/>
  <c r="E2" i="18" l="1"/>
  <c r="E2" i="7" l="1"/>
  <c r="D2" i="6"/>
  <c r="C2" i="18" l="1"/>
  <c r="C2" i="7"/>
  <c r="C31" i="18"/>
  <c r="E31" i="18" s="1"/>
  <c r="G31" i="18" l="1"/>
  <c r="F31" i="18"/>
  <c r="H31" i="18" s="1"/>
  <c r="I31" i="18"/>
  <c r="D31" i="18"/>
  <c r="J31" i="18" l="1"/>
  <c r="L31" i="18" s="1"/>
  <c r="K31" i="18"/>
  <c r="M31" i="18"/>
  <c r="N31" i="18" s="1"/>
</calcChain>
</file>

<file path=xl/sharedStrings.xml><?xml version="1.0" encoding="utf-8"?>
<sst xmlns="http://schemas.openxmlformats.org/spreadsheetml/2006/main" count="3046" uniqueCount="1447">
  <si>
    <t>Las empresas incrementarán las remuneraciones accesorias que por concepto de premio por Productividad estén determinadas en las respectivas bases, en un monto que refleje al máximo de la escala un incremento que será equivalente al 10% del salario básico del Oficial Calificado del presente Capítulo, observando una curva proporcional en la base que genera este premio.</t>
  </si>
  <si>
    <t>Las remuneraciones accesorias por concepto de premio por Productividad que se modifiquen por aplicación del presente acuerdo podrán absorber hasta su concurrencia los incrementos salariales que por este concepto hubieren otorgado las empresas con  posterioridad al 1-7-92.</t>
  </si>
  <si>
    <t>En las empresas que se dedican a la producción de prendas con Duvet y/u otros materiales plumíferos en las operaciones de llenado y cerrado, las mismas deberán estar separadas del resto del taller, disponiéndose de una sección especial con ventiladores y extractores de aire.</t>
  </si>
  <si>
    <t>Los trabajadores que realicen muestras o modelos y siempre que en la ejecución de las mismas no tome parte el resto del personal percibirá un veinticinco por ciento (25%) más sobre su salario básico respectivo, durante el tiempo que dure la ejecución de dichas tareas.</t>
  </si>
  <si>
    <t>Los trabajadores que operen indistintamente en una máquina recta o máquinas especiales computadas o robóticas o trabajen en dos (2) máquinas especiales mencionadas en el inciso 5 percibirán un diez por ciento (10%) más sobre su respectivo salario básico establecido en el presente capítulo.</t>
  </si>
  <si>
    <t>TALLERES DE CONFECCION Y COSTURA DE BLANCO EN GENERAL, SABANAS, FUNDAS, CARPETAS, MANTELES, PAÑUELOS, SERVILLETAS, REPASADORES Y TOALLAS - MUÑECAS Y ORNAMENTOS. INDUMENTARIA ARTISTICA Y DE COTILLON PARA NIÑOS Y ADULTOS. INDUMENTARIA PARA ANIMALES.  (En cualquier tipo de material)</t>
  </si>
  <si>
    <t>Los Oficiales que tengan a su cargo la orientación y enseñanza del personal que se inicia y dediquen a esta labor un mínimo de un treinta por ciento (30%) de su tiempo laboral, percibirán un adicional de un veinte por ciento (20%) más de su respectivo salario básico.</t>
  </si>
  <si>
    <t>Los Oficiales Calificados que tengan a su cargo la orientación y enseñanza del personal que se inicia y dediquen esta labor un mínimo de un treinta por ciento (30%) de su tiempo laboral, percibir n un adicional de un veinte por ciento (20%) más de su respectivo salario básico.</t>
  </si>
  <si>
    <t xml:space="preserve">OFICIAL CALIFICADO           </t>
  </si>
  <si>
    <t xml:space="preserve">OFICIAL                </t>
  </si>
  <si>
    <t xml:space="preserve">SEGUNDO OFICIAL                      </t>
  </si>
  <si>
    <t xml:space="preserve">OFICIAL CALIFICADO ESPECIALIZADO              </t>
  </si>
  <si>
    <t xml:space="preserve">OFICIAL CALIFICADO             </t>
  </si>
  <si>
    <t xml:space="preserve">OFICIAL           </t>
  </si>
  <si>
    <t xml:space="preserve">SEGUNDO OFICIAL                       </t>
  </si>
  <si>
    <t xml:space="preserve">MEDIO OFICIAL          </t>
  </si>
  <si>
    <t xml:space="preserve">OFICIAL CALIFICADO         </t>
  </si>
  <si>
    <t xml:space="preserve">OFICIAL                      </t>
  </si>
  <si>
    <t xml:space="preserve">OFICIAL REVISADOR CALIFICADO (de pantalón)       </t>
  </si>
  <si>
    <t>Estampa, levanta la tela, pega y saca el trabajo parejo y estampa el fino.</t>
  </si>
  <si>
    <t>Lava cuadras y ayuda al Oficial estampador cuando este lo necesita.</t>
  </si>
  <si>
    <t xml:space="preserve">Es el trabajador que realiza habitualmente las siguientes tareas: </t>
  </si>
  <si>
    <t>PERSONAL AUXILIAR EN PROCESO DE PRODUCCIÓN (Para todos los capítulos)</t>
  </si>
  <si>
    <t>Especificación de tareas para talleres de Confección de: pantalones, mamelucos, bombachas, jardineros, camperas, camisas, guardapolvos, indumentaria gastronómicos y sanidad en general, gorras, sombreros de tela, capotes, capotitas, indumentaria de seguridad, Indumentaria Antiflama, pasamontañas. Indumentaria para Apicultura.</t>
  </si>
  <si>
    <t>Pespuntea costuras cargadas y/o cuellos y/o delanteros</t>
  </si>
  <si>
    <t>Colocar cuellos sin hilvanar y/o mangas sin  hilvanar y/o tapa cuello sin hilvanar en  cuello pegado.</t>
  </si>
  <si>
    <t>Cose tapa a escote en forro.</t>
  </si>
  <si>
    <t>Une el forro al género de la vista.</t>
  </si>
  <si>
    <t>Coloca vivos en máquina recta en vista.</t>
  </si>
  <si>
    <t>Deberá realizar toda clase de bolsillos completos.</t>
  </si>
  <si>
    <t>NOTA: LAS ESCALAS SALARIALES AQUÍ PREVISTAS SE INCREMENTARÁN POR APLICACION DE LOS ADICIONALES PARA LA ZONA  PATAGONICA DISPUESTOS EN EL ART. Nº 40 DE LA PRESENTE.</t>
  </si>
  <si>
    <t>Deberá conocer y realizar eventualmente cualquiera  de las siguientes tareas:</t>
  </si>
  <si>
    <t>Deberá conocer y realizar eventualmente cualquiera   de las siguientes tareas:</t>
  </si>
  <si>
    <t>Hace toda clase de ojales, excepto figurados.</t>
  </si>
  <si>
    <t>Es el trabajador que sepa cose en cualquier tipo de máquina siempre refiriéndose a guantes ya sea sujete, piqué, seller, baquetee, etc. y de tela en general no conociendo a la vez la preparación para la costura y la terminación completa del guante.</t>
  </si>
  <si>
    <t>CORDONERO</t>
  </si>
  <si>
    <t>Costura única para paraguas, a máquina.</t>
  </si>
  <si>
    <t>Armado de puntas.</t>
  </si>
  <si>
    <t>Remate.</t>
  </si>
  <si>
    <t>Preparación de internos y trabajos de tornería en especial.</t>
  </si>
  <si>
    <t>Es el personal que realiza las siguientes tareas:</t>
  </si>
  <si>
    <t>Roseta externa.</t>
  </si>
  <si>
    <t>Colocación de elástico y su preparación.</t>
  </si>
  <si>
    <t>Puntadas en las varillas.</t>
  </si>
  <si>
    <t>Trabajo de torno.</t>
  </si>
  <si>
    <t>b) Las empresas se encargarán de enviar al domicilio del cliente el material de colocación en los casos en que por razones de dimensión, colocación, peso o dificultad de traslado le impidan hacerlo al personal, como también la provisión de las escaleras correspondientes, cuando el cliente no disponga de ellas. Se recomienda al personal de las Empresas contemplar esta situación, con las consideraciones necesarias, en caso de fuerza mayor o necesidad, poniendo de su parte la mas amplia voluntad para resolver el caso que se plantee, como se ha venido realizando hasta la fecha.</t>
  </si>
  <si>
    <t>Los trabajadores que laboren en una máquina recta y un máquina especial y/o en dos o más máquinas especiales, percibirán un adicional del diez por ciento (10%) sobre sus respectivos salarios básicos establecidos en el presente capítulo.</t>
  </si>
  <si>
    <t>Todos los trabajadores que efectúen tareas en prendas de Napalán o Gamulán deberán utilizar obligatoriamente barbijos provistos por la empresa.</t>
  </si>
  <si>
    <t>Coloca vivos con máquina específica.</t>
  </si>
  <si>
    <t>Encandalillar piernas completamente.</t>
  </si>
  <si>
    <t>Cierra bolsillos de costado.</t>
  </si>
  <si>
    <t>Pega cierre relámpago en cartera del lado izquierdo, o derecho con guía.</t>
  </si>
  <si>
    <t>Termina el pantalón atrás. (ensanche de cintura)</t>
  </si>
  <si>
    <t>Une forro con entretela para preparar forrado de cintura.</t>
  </si>
  <si>
    <t>Hace pliegues en general</t>
  </si>
  <si>
    <t>CORTADO DE PAñUELOS</t>
  </si>
  <si>
    <t>LAVADEROS  Y ALMIDONADORES A MAQUINA</t>
  </si>
  <si>
    <t xml:space="preserve">LAVADEROS Y ALMIDONADORES DE TIRILLAS Y PECHERAS A MANO </t>
  </si>
  <si>
    <t>ABRILLANTADOR, AFINADOR Y DOBLADOR A VAPOR</t>
  </si>
  <si>
    <t>DOBLADO A MANO</t>
  </si>
  <si>
    <t>RAMA TAPICERIA</t>
  </si>
  <si>
    <t>ARMADO Y COLOCACION</t>
  </si>
  <si>
    <t>COSTURA A MANO O A MAQUINA</t>
  </si>
  <si>
    <t>Es el trabajador que deberá conocer y realizar habitualmente como mínimo 10 de las tareas enunciadas en el inciso 2, Oficial calificado de su respectiva especialidad.</t>
  </si>
  <si>
    <t>Overlock - Vainilla - Vainilla Deshilada - Cordón - zigzag - Festones - Festón Ondita - Punto Turco - Deshilado - Invisible - Rulote - Alforza - Dos o mas Agujas - Pata de Gallo - ojalillos Autolap - Pasa Elástico - Bastes - Forrar Botones - Collareta Remallado - Máquina Autómata de Pegar Bolsillo - Máquina Autómata Etiquetadora - Pega Elástico - Cañón con Recortador.</t>
  </si>
  <si>
    <t>Es el trabajador que mantiene una diaria labor de acuerdo al promedio de trabajo realizado , tomando como base de promedio la producción efectiva y normal de todos los trabajadores que se dediquen a su especialidad, de acuerdo a la organización, maquinaria y tecnología de cada Empresa.</t>
  </si>
  <si>
    <t>CONFECCION Y COSTURA DE COLCHONES</t>
  </si>
  <si>
    <t>SECTOR ESPUMACION</t>
  </si>
  <si>
    <t>Es el trabajador que mantiene una diaria labor de acuerdo al promedio de trabajo realizado, tomando como base de promedio la producción efectiva y normal de todos los trabajadores que se dediquen a su especialidad, de acuerdo a la organización, maquinaria , tecnología y exigencias de calidad.</t>
  </si>
  <si>
    <t>Frunce trompa de mangas.</t>
  </si>
  <si>
    <t>Enviva costados y/o cuellos y/o delantero y/o  espaldas con guías.</t>
  </si>
  <si>
    <t>Es el trabajador que posee conocimientos mecánicos, eléctricos o electrónicos necesarios para el normal mantenimiento de su especialidad.</t>
  </si>
  <si>
    <t>Secunda al principal del Sector en tareas complementarias de limpieza, armado, etc. sin conocimientos específicos.</t>
  </si>
  <si>
    <t>Durante el período en que en las Empresas se confeccionen prendas correspondientes a los Incisos del Capítulo VIII los trabajadores percibirán los salarios correspondientes a dicho capítulo durante el tiempo que dure la ejecución de dichas tareas.</t>
  </si>
  <si>
    <t>Los trabajadores con las categorías de Oficiales Calificados y Oficiales que tengan a su cargo la orientación y enseñanza del personal, percibirán un adicional del veinte por ciento (20%) más de sus respectivos salarios básicos.</t>
  </si>
  <si>
    <t>PLANCHADOR A MANO O A MAQUINA</t>
  </si>
  <si>
    <t>COSTURERA POMPIERA CALIFICADA</t>
  </si>
  <si>
    <t>GUANTES DE CUERO, DE TELA Y DEPORTIVOS.</t>
  </si>
  <si>
    <t>RAMA DE CUERO</t>
  </si>
  <si>
    <t>RAMA TELA</t>
  </si>
  <si>
    <t>RAMA GUANTES INDUSTRIALES EN CUALQUIER TIPO DE MATERIAL.</t>
  </si>
  <si>
    <t>RAMA PARAGUAS</t>
  </si>
  <si>
    <t>Añade bajo cuello y/o banana</t>
  </si>
  <si>
    <t>Encandelillar delanteros y costadillos y espaldas y mangas en forro.</t>
  </si>
  <si>
    <t>Cuando las mismas fueran confeccionadas por un grupo de trabajo (dos o más personas), será considerado como pequeña producción y no corresponderá el pago del adicional mencionado.</t>
  </si>
  <si>
    <t>Como estas pequeñas producciones requieren un tiempo inicial de adaptación al costurero, la Empresa deberá arbitrar los medios para que no influya negativamente en el premio por productividad.</t>
  </si>
  <si>
    <t>Responsable de la Mesa de Arreglos.</t>
  </si>
  <si>
    <t>Marca y/o toma composturas.</t>
  </si>
  <si>
    <t>Puede participar en su realización.</t>
  </si>
  <si>
    <t>Tiene a su cargo un máximo de diez trabajadores.</t>
  </si>
  <si>
    <t>Termina el sombrero a medida.</t>
  </si>
  <si>
    <t>Hace todo el sombrero en cualquier clase de material.</t>
  </si>
  <si>
    <t>Adorna el sombrero.</t>
  </si>
  <si>
    <t>Adapta el sombrero a la clienta.</t>
  </si>
  <si>
    <t>Puede completar su horario a pedido del empleador con tareas relacionadas al oficio siempre que las mismas estén de acuerdo a su calificación profesional.</t>
  </si>
  <si>
    <t>Hace modelos exclusivos.</t>
  </si>
  <si>
    <t>Crea sombreros.</t>
  </si>
  <si>
    <t>Confecciona sombreros.</t>
  </si>
  <si>
    <t>Confecciona polleras.</t>
  </si>
  <si>
    <t>Hace cualquier prenda completa.</t>
  </si>
  <si>
    <t>Repasa forros internos del chaleco terminado con plancha manual.</t>
  </si>
  <si>
    <t>Pega refuerzos fusionables.</t>
  </si>
  <si>
    <t>Plancha forros en proceso.</t>
  </si>
  <si>
    <t>Plancha partes del chaleco sin terminar en proceso de producción.</t>
  </si>
  <si>
    <t>Fusiona delanteros del chaleco.</t>
  </si>
  <si>
    <t>Abre costuras del chaleco.</t>
  </si>
  <si>
    <t>Hilvana mangas.</t>
  </si>
  <si>
    <t>Plancha cualquier parte de la prenda terminada: o sea, mangas y/o delanteros y/o espaldas y/o cuellos y/o sisa internas i externas y/o solapas y/u hombros.</t>
  </si>
  <si>
    <t>BIS. OFICIAL</t>
  </si>
  <si>
    <t>BIS II. MEDIO OFICIAL</t>
  </si>
  <si>
    <t>OVERLOCK - DOS, TRES O MÁS AGUJAS - OJALES - UNA AGUJA Y CUCHILLA - ATRAQUES - PASACINTOS - CUERITOS - ZIG-ZAG - BOTONES - BROCHES - HACER MATELASSÉ -</t>
  </si>
  <si>
    <t>OFICIAL DE MAQUINA Y/O MANO</t>
  </si>
  <si>
    <t>MEDIO OFICIAL DE MAQUINA Y/O MANO</t>
  </si>
  <si>
    <t xml:space="preserve">ORNAMENTOS, MUÑECAS, ROPA DE MUÑECAS, JUGUETES DE PAÑO O TELA EN GENERAL, MATELASSE Y AFINES. </t>
  </si>
  <si>
    <t>Hace prendas completas.</t>
  </si>
  <si>
    <t>Arma prendas.</t>
  </si>
  <si>
    <t>Hace costuras a mano.</t>
  </si>
  <si>
    <t>Sobrecose.</t>
  </si>
  <si>
    <t>Pinta ojos.</t>
  </si>
  <si>
    <t>Pegan moñitos y/o Pelos.</t>
  </si>
  <si>
    <t>Pegan y colocan ojos.</t>
  </si>
  <si>
    <t>Embolsan.</t>
  </si>
  <si>
    <t>Rellena.</t>
  </si>
  <si>
    <t xml:space="preserve">Saca Pelitos. </t>
  </si>
  <si>
    <t>FANTASISTA</t>
  </si>
  <si>
    <t>Cierra sangría (costura interna de forro de manga).</t>
  </si>
  <si>
    <t>Realiza todas las tareas del preparado por no venir éste realizado del corte y/o está a su cargo el grupo de preparación para el taller.</t>
  </si>
  <si>
    <t>Hace toda clase de ojales a mano.</t>
  </si>
  <si>
    <t>Hilvana hombros.</t>
  </si>
  <si>
    <t>Hilvanar sisas.</t>
  </si>
  <si>
    <t>Hace ojales militares en máquina común.</t>
  </si>
  <si>
    <t>Carga costados y/o cuello y/o espalda.</t>
  </si>
  <si>
    <t>Coloca chorizo en manga cosida o suelta y/u  hombreras.</t>
  </si>
  <si>
    <t>Enviva costados y/o cuellos y/o delanteros y/o  espaldas sin guía.</t>
  </si>
  <si>
    <t>Hilvana delanteros y/o bajo cuello al escote y/o cuellos pegados.</t>
  </si>
  <si>
    <t>POMPIER</t>
  </si>
  <si>
    <t>PANTALONERO</t>
  </si>
  <si>
    <t>OFICIAL CALIFICADO   (Pasa a Of. Calif. Multi "B" Cap. XVII)</t>
  </si>
  <si>
    <t>OFICIAL (Pasa a Of. Costura Calif.  Cap. XVII)</t>
  </si>
  <si>
    <t>Los trabajadores que realicen las siguientes tareas a saber: ruedos, ruloté, aplicación de pedrería, pegar cierres y/o botones y/o presillas etc., bajo las indicaciones de su superior, percibirán un adicional del diez por ciento (10%) más sobre su  respectivo salario básico.</t>
  </si>
  <si>
    <t>Coloca galones y/o ginetas.</t>
  </si>
  <si>
    <t>Hace accesórios y/o galones y/o ginetas y/u hombreras.</t>
  </si>
  <si>
    <t>Es el trabajador que realiza y marca todas las tareas correspondientes a los arreglos y/o composturas.</t>
  </si>
  <si>
    <t>Responsable del trabajo de mesa que dirige, estando a su cargo el armado de las prendas, Tendrá Oficial Calificado, Oficial y Medio Oficial, con un máximo de diez trabajadores.</t>
  </si>
  <si>
    <t>Es el trabajador que confecciona el pantalón completo</t>
  </si>
  <si>
    <t>Hace ojales y/o todo tipo de bolsillos</t>
  </si>
  <si>
    <t>Cose entrepiernas y/o costados</t>
  </si>
  <si>
    <t>Hace bajos y/o coloca broches</t>
  </si>
  <si>
    <t>Pega botones</t>
  </si>
  <si>
    <t>Pespuntea para afirmar pie de cuello en escote.</t>
  </si>
  <si>
    <t>Coser espejo: coser cuello suelto a vista suelta.</t>
  </si>
  <si>
    <t>Encandalilla delantero y costadillo y espalda y  mangas en género.</t>
  </si>
  <si>
    <t>Coloca banana a bajo cuello o a tapa cuello y/o  pitucones y/o escudos.</t>
  </si>
  <si>
    <t>Carga costuras.</t>
  </si>
  <si>
    <t>Forra espejos y/o abertura y/o bajo cuello y/o bajo con máquina específica.</t>
  </si>
  <si>
    <t xml:space="preserve">Cose costura de costado y/u hombros en forros.  </t>
  </si>
  <si>
    <t>Coloca mangas de forro a cuerpo de forro.</t>
  </si>
  <si>
    <t>Coloca carteras y/o carteritas y/o plaqué todo en forro.</t>
  </si>
  <si>
    <t>Cierra carteritas de pecho.</t>
  </si>
  <si>
    <t xml:space="preserve">Coloca vivos con máquina específica.           </t>
  </si>
  <si>
    <t>Pespuntea carteras.</t>
  </si>
  <si>
    <t>Hace ojales figurados.</t>
  </si>
  <si>
    <t>Cierra carterón de delanteros.</t>
  </si>
  <si>
    <t>Hace carterón de delanteros.</t>
  </si>
  <si>
    <t>Hace ojales militares en máquina específica.</t>
  </si>
  <si>
    <t>Cierra bolsas de bolsillos.</t>
  </si>
  <si>
    <t>Prepara entretela y/o bajo cuello para el picado.</t>
  </si>
  <si>
    <t>Cose etiquetas y/o refuerzos.</t>
  </si>
  <si>
    <t>Cose espaldas, mangas y vista en forro.</t>
  </si>
  <si>
    <t>coloca corderitos y/o matelassé y/o vistas con o sin solapa de cuero.</t>
  </si>
  <si>
    <t>cierra costados y mangas con overlock</t>
  </si>
  <si>
    <t>coloca recortes a mangas.</t>
  </si>
  <si>
    <t>encandalilla y sobrehila.</t>
  </si>
  <si>
    <t>hace ruedos en aberturas de mangas y/o arreglos.</t>
  </si>
  <si>
    <t>hace y coloca vistas.</t>
  </si>
  <si>
    <t>hace puntas de puño y cinturas en U.</t>
  </si>
  <si>
    <t>pega percalina con vivos a delanteros y/o sobrepuestos y/o cierres en partes y/o botones</t>
  </si>
  <si>
    <t>y/o tachas y/o broches y/u ojalillos.</t>
  </si>
  <si>
    <t>une hombros.</t>
  </si>
  <si>
    <t>INDUMENTARIA DEPORTIVA</t>
  </si>
  <si>
    <t>Armar costados y/o mangas y/o interiores desmontables.</t>
  </si>
  <si>
    <t>Cerrado completo de interior con exterior.</t>
  </si>
  <si>
    <t>Cortar bolsillos ojal y pespuntear.</t>
  </si>
  <si>
    <t>Coloca cintura con o sin elástico.</t>
  </si>
  <si>
    <t>Repasa forros internos de las prendas terminadas.</t>
  </si>
  <si>
    <t>Plancha cintura y/o piernas y/o partes del pantalón terminado.</t>
  </si>
  <si>
    <t>Plancha el chaleco terminado completo con plancha de mano.</t>
  </si>
  <si>
    <t>Plancha partes del saco sin terminar y/o en proceso de producción.</t>
  </si>
  <si>
    <t>Fusiona delanteros del saco.</t>
  </si>
  <si>
    <t>Abre costuras y/o carga costuras del saco.</t>
  </si>
  <si>
    <t>Plancha vivos de bolsillos y/o carteras colocadas y/o pliegues.</t>
  </si>
  <si>
    <t>Plancha el chaleco completo terminado completo con plancha máquina a vapor.</t>
  </si>
  <si>
    <t>Encandelillar piernas completamente.</t>
  </si>
  <si>
    <t>Termina punta de cintura sin pico.</t>
  </si>
  <si>
    <t>Encandelillado en general.</t>
  </si>
  <si>
    <t>Refina la cartera y los avíos cuando no vienen refinados del corte.</t>
  </si>
  <si>
    <t>Es el trabajador que deberá conocer y realizar eventualmente cualquiera de las siguientes tareas: Coloca cuellos y/o puños.</t>
  </si>
  <si>
    <t>Coloca canesú.</t>
  </si>
  <si>
    <t>Coloca carteras de delantero.</t>
  </si>
  <si>
    <t>Hace cuello y/o puño completos.</t>
  </si>
  <si>
    <t>Hace vistas y/o carterón delantero.</t>
  </si>
  <si>
    <t>Pespuntea bolsillo ojal.</t>
  </si>
  <si>
    <t>Coloca bolsillos.</t>
  </si>
  <si>
    <t>Hace bolsillos sencillos y/o cinturones y/o cuellos sencillos y/o dobladillos y/o mangas sencillas y/u ojales militares y/o terminaciones de polleras.</t>
  </si>
  <si>
    <t>Dobladilla o encandalilla.</t>
  </si>
  <si>
    <t>Pega y pespuntea cintura.</t>
  </si>
  <si>
    <t>Plancha la prenda completa.</t>
  </si>
  <si>
    <t>Abre costura y plancha partes de la prenda.</t>
  </si>
  <si>
    <t>Plancha la prenda de acuerdo a la modalidad de la casa.</t>
  </si>
  <si>
    <t>Abre costura.</t>
  </si>
  <si>
    <t>Es el que separa y prepara toda clase de trabajo e implementos para las máquinas y mano.</t>
  </si>
  <si>
    <t>Es el trabajador que revisa y controla la calidad de la prenda en los talleres internos para determinar los defectos técnicos que la misma pudiera tener.</t>
  </si>
  <si>
    <t>BORDADOS EN GENERAL, ESTAMPADOS EN GENERAL</t>
  </si>
  <si>
    <t>Limpieza de la máquina.</t>
  </si>
  <si>
    <t>TRABAJO EN TALLERES DE CONFECCION, CAMPERAS Y CHALECOS, EN TELA DE JEANS, DENIM, BROCKEN, TWILL, CORDEROY, LONETA Y EN TELA CON MEZCLA DE ALGODON Y LANA.</t>
  </si>
  <si>
    <t>CAMISAS</t>
  </si>
  <si>
    <t>CAMPERAS, CHALECOS Y CAMISAS</t>
  </si>
  <si>
    <t>PLANCHADO A MANO (CAMISAS).</t>
  </si>
  <si>
    <t>REVISADO Y CONTROL DE CALIDAD.</t>
  </si>
  <si>
    <t>Marca ojales</t>
  </si>
  <si>
    <t>Hace carteras para bolsillo</t>
  </si>
  <si>
    <t>CHOMBAS, REMERAS, BUZOS, SHORTS, JOGGINGS, CALZAS DE TODO TIPO, FUSSEAU, BERMUDAS, POLERAS. ( PARA AMBOS SEXOS)</t>
  </si>
  <si>
    <t xml:space="preserve">                 * Retirar y atar las prendas planchadas.</t>
  </si>
  <si>
    <t xml:space="preserve">                 * Colgar y descolgar las prendas del lugar de trabajo.</t>
  </si>
  <si>
    <t xml:space="preserve">                 * Abastecer el Sector.</t>
  </si>
  <si>
    <t>CATEGORIA 13 BIS</t>
  </si>
  <si>
    <t xml:space="preserve">CONDICION GENERAL PARA LAS CATEGORIAS 13 </t>
  </si>
  <si>
    <t>CONDICION GENERAL PARA LAS CATEGORIAS 13 BIS</t>
  </si>
  <si>
    <t>PLANCHADO A MAQUINA Y/O A MANO (Para todo el capítulo)</t>
  </si>
  <si>
    <t>TRABAJO A MAQUINA</t>
  </si>
  <si>
    <t>TALLERES   DE  POMPA  DE SASTRERIAS PARA HOMBRES, SENORAS Y NINOS  TALLERES INTERNOS DE   SASTRERIA  A  MEDIDA PARA HOMBRES  Y NIÑOS.</t>
  </si>
  <si>
    <t>TALLERES DE POMPA DE SASTRERIA PARA HOMBRES.</t>
  </si>
  <si>
    <t xml:space="preserve">TALLERES DE POMPA DE SASTRERIA PARA SEÑORAS Y NIÑOS </t>
  </si>
  <si>
    <t>TALLERES INTERNOS DE PANTALONES A MEDIDA.</t>
  </si>
  <si>
    <t>TALLERES INTERNOS DE CHALECOS A MEDIDA</t>
  </si>
  <si>
    <t>Hace ojales.</t>
  </si>
  <si>
    <t>Es el trabajador que realiza todas las tareas correspondientes a los arreglos y o composturas.</t>
  </si>
  <si>
    <t>Es el trabajador que dirige o marca o realiza composturas.</t>
  </si>
  <si>
    <t>Deberá conocer y realizar eventualmente cualquiera de las siguientes tareas:</t>
  </si>
  <si>
    <t>Bordado sin bastidores.</t>
  </si>
  <si>
    <t>Conocimientos generales del bordado.</t>
  </si>
  <si>
    <t>OFICIAL BORDADOR/A CALIFICADO EN MAQUINAS MANUALES (festón, overlock)</t>
  </si>
  <si>
    <t>OFICIAL BORDADOR/A CALIFICADO A MANO</t>
  </si>
  <si>
    <t>OFICIAL BORDADOR/A CALIFICADO A MAQUINAS MECANICAS (jackard)</t>
  </si>
  <si>
    <t>coloca mangas y/o cuellos y/o pecheras.</t>
  </si>
  <si>
    <t>Hace forrados y/o terminaciones.</t>
  </si>
  <si>
    <t>Surfila.</t>
  </si>
  <si>
    <t>Termina ruedos.</t>
  </si>
  <si>
    <t>Deberá realizar la prenda completa o las partes principales de las mismas.</t>
  </si>
  <si>
    <t>Hace batita con costura francesa y/o chiripá y/u ositos y/o baberos.</t>
  </si>
  <si>
    <t>Revisa en el taller interno la confección de prendas para determinar los defectos técnicos que la misma pudiera tener y su calidad.</t>
  </si>
  <si>
    <t>Separa y prepara toda clase de trabajos e implementos para la confección a máquina o mano con responsabilidad de control.</t>
  </si>
  <si>
    <t>PLANCHADO A MAQUINA PESADA Y A VAPOR</t>
  </si>
  <si>
    <t>Plancha toda clase de prendas completas</t>
  </si>
  <si>
    <t>SASTRERIAS PARA SEÑORAS Y NIÑAS, CLASICOS Y FANTASIAS, TAPADOS Y TAILLEURS.</t>
  </si>
  <si>
    <t>FABRICA, TALLERES, CONFECCIONISTAS Y ESTABLECIMIENTOS EN GENERAL QUE SE DEDIQUEN A LA CONFECCION DE SOMBREROS DE SEÑORAS, SEÑORITAS Y NIÑAS.</t>
  </si>
  <si>
    <t>Deberá realizar como mínimo una de las tareas enunciadas a continuación:</t>
  </si>
  <si>
    <t>arma cuellos y/o puños y/o presillas y/o tachas y/o canesú y/o charreteras.</t>
  </si>
  <si>
    <t>coloca solapas.</t>
  </si>
  <si>
    <t>hace arreglos.</t>
  </si>
  <si>
    <t>pega canesú y trasero y/o tirilla de manga.</t>
  </si>
  <si>
    <t>pega hombros y charreteras.</t>
  </si>
  <si>
    <t>pespuntea hombros.</t>
  </si>
  <si>
    <t>Confecciona vestidos y/o blusas.</t>
  </si>
  <si>
    <t>Recorta drapeado y sus partes principales.</t>
  </si>
  <si>
    <t>Confecciona un vestido o demás prendas propias de la modistería.</t>
  </si>
  <si>
    <t>LENCERIA Y CORSETERIA EN GENERAL - CORPIÑOS - BIKINIS (TRUSAS) BODYS - TOPS - FAJAS - TRAJES DE BAÑO - LIGAS - TIRADORES - CINTURONES - ORTOPEDIA, CUELLOS, CORSET Y SIMILARES - PAÑALES - BOMBACHAS.</t>
  </si>
  <si>
    <t xml:space="preserve">AVÍOS INTERIORES PARA PRENDAS DE VESTIR. </t>
  </si>
  <si>
    <t xml:space="preserve">TALLERES DE CONFECCION Y DE MEDIDA DE AVÍOS INTERIORES PARA PRENDAS DE VESTIR EN GENERAL, CUALQUIERA FUERE EL MATERIAL EMPLEADO EN SU CONFECCION Y/O ELABORACIÓN. </t>
  </si>
  <si>
    <t xml:space="preserve">Dicha producción no debe ser inferior al promedio del Oficial Calificado y deberá realizar todas las tareas de todos los procesos enunciadas en los siguientes incisos conforme a calidad normal y habitual registradas en la empresa </t>
  </si>
  <si>
    <t>Es el que separa, prepara, distribuye y retira toda clase de trabajos e implementos para las máquinas y/o mano, con responsabilidad de control.</t>
  </si>
  <si>
    <t>TRABAJO A MANO, MESA Y PREPARACION PARA CHALECOS</t>
  </si>
  <si>
    <t>R E V I S A D O</t>
  </si>
  <si>
    <t>Cortadora de hilos en prendas en proceso de producción y final.</t>
  </si>
  <si>
    <t>Coloca botón, broches, tachas.</t>
  </si>
  <si>
    <t>Corta pasacintos.</t>
  </si>
  <si>
    <t>Da vuelta presillas, tapitas, charreteras, etc.</t>
  </si>
  <si>
    <t>Ensambladores en general.</t>
  </si>
  <si>
    <t>Enrolla pasacintos y/o cintura.</t>
  </si>
  <si>
    <t>Embolsa, empaqueta.</t>
  </si>
  <si>
    <t>Limpia las prendas.</t>
  </si>
  <si>
    <t>Marca posiciones de botones y/u ojales y/o broches.</t>
  </si>
  <si>
    <t>Numeradora y/o loteadora de partes.</t>
  </si>
  <si>
    <t>Plancha a mano parte de la prenda en proceso de producción.</t>
  </si>
  <si>
    <t>Reparte hilos.</t>
  </si>
  <si>
    <t>Revisa carteras y/o cierres.</t>
  </si>
  <si>
    <t>Termina bocamanga a mano.</t>
  </si>
  <si>
    <t>Corta bolsillo ojal y pespuntea.</t>
  </si>
  <si>
    <t>Es el trabajador cuyo rendimiento mínimo es el setenta por ciento (70%) de la producción del oficial de su especialidad y/o a falta de este último del Oficial Calificado.</t>
  </si>
  <si>
    <t xml:space="preserve">Hace toda clase de ojales.        </t>
  </si>
  <si>
    <t>Atraca sisas sin hilvanar.</t>
  </si>
  <si>
    <t>Controla calidad intermedios.</t>
  </si>
  <si>
    <t>Refina cuellos pegados y/o delanteros en género sin molde.</t>
  </si>
  <si>
    <t>Encuarta vistas y/o delanteros.</t>
  </si>
  <si>
    <t>Dobla delanteros hilvanando al mismo tiempo y/o forra espejos.</t>
  </si>
  <si>
    <t xml:space="preserve">Hilvana hombros. </t>
  </si>
  <si>
    <t>Coloca pasamano en orillo de delantero.</t>
  </si>
  <si>
    <t>Cose pasamanos a entretela encuartada.</t>
  </si>
  <si>
    <t>Distribuye trabajo.</t>
  </si>
  <si>
    <t>Prepara toda clase de trabajo para las máquinas  y/o corrige imperfecciones del corte.</t>
  </si>
  <si>
    <t>Marca y refina tapas, cuellos banana y bajo cuellos.</t>
  </si>
  <si>
    <t>Cierra cartera de pecho.</t>
  </si>
  <si>
    <t>Coloca hombreras y/o ruletillos.</t>
  </si>
  <si>
    <t>Dobla tapa de cuello hilvanándola al mismo tiempo.</t>
  </si>
  <si>
    <t>Revisa costuras en proceso de producción y/o terminadas.</t>
  </si>
  <si>
    <t>Refina delantero en troqueladora y/o con moldes.</t>
  </si>
  <si>
    <t>Refina mangas en género sin moldes.</t>
  </si>
  <si>
    <t>Forra bajos de cuellos y/o sisas superiores y/o bocamangas y/o pasamanos.</t>
  </si>
  <si>
    <t>Punto atrás en la sisa hilvanada y/o cruzado en  las mangas.</t>
  </si>
  <si>
    <t>Termina aberturas de mangas.</t>
  </si>
  <si>
    <t>Refina bolsillos y/o entretelas en el delantero  y/o plaqué marcados y/o cantos en el delantero.</t>
  </si>
  <si>
    <t>Cose etiquetas internas al final y/o encandalilla.</t>
  </si>
  <si>
    <t>c) Asimismo corta y/o coloca elásticos, cintas, etc.; corta collaretas; hace costuras manuales; acomoda y/o  marca con tiza u otro elemento las partes que sean necesarias para facilitar la costura; pega entretelas o similares; coloca transfers; corta los hilos sobrantes de costura; plancha por medios mecánicos o manuales partes de prendas; revisa, dobla, etiqueta, ensobra, clasifica, etc., como así también realiza todas las otras tareas manuales que sean específicas de la producción de la Empresa.-</t>
  </si>
  <si>
    <t>DISPOSICIONES ESPECÍFICAS DEL CAPÍTULO</t>
  </si>
  <si>
    <t>Estas disposiciones reemplazan a cualquier otra que, por similar concepto, estuvieran establecidas o lo estén en el futuro, en las Disposiciones Generales del presente CCT de la actividad.</t>
  </si>
  <si>
    <t xml:space="preserve">l)  ADICIONAL POR CAPACITACIÓN A LOS COMPAÑEROS DE TRABAJO: </t>
  </si>
  <si>
    <t xml:space="preserve">Las exigencias actuales del mercado de la indumentaria en telas de punto, demanda escalas de producción más pequeñas, artículos cada vez más variados, y con el aporte de costuras de diferentes tipos de máquinas. </t>
  </si>
  <si>
    <t>Es el trabajador/a que revisa y controla la confección de la prenda terminada para determinar los defectos técnicos que la misma pudiera tener.</t>
  </si>
  <si>
    <t>Es el trabajador/a que revisa y controla la confección de la prenda en el proceso de producción para determinar los defectos técnicos que la misma pudiera tener.</t>
  </si>
  <si>
    <t>Abanicar y/o armar la faja para probar.</t>
  </si>
  <si>
    <t>Ballenar.</t>
  </si>
  <si>
    <t>Rectifica la faja después de probada.</t>
  </si>
  <si>
    <t>Termina toda la operación de máquina.</t>
  </si>
  <si>
    <t>Coloca ojalillos a máquina de mano.</t>
  </si>
  <si>
    <t>Cose cintas y/o felpas y/o puntillas.</t>
  </si>
  <si>
    <t>Hace terminaciones a mano.</t>
  </si>
  <si>
    <t>El oficial que cumpla trabajos de probador percibirá un adicional de un veinte por ciento (20%) más sobre su respectivo salario básico.</t>
  </si>
  <si>
    <t>Une punta de cuello a punta de solapa.</t>
  </si>
  <si>
    <t>Es el trabajador que realiza, o está en condiciones de realizar, las tareas productivas relativas a la confección de indumentaria en telas de punto, de acuerdo a la organización particular de la Empresa, manejando como mínimo dos tipos de máquinas diferentes (por ejemplo Overlock y Recta), con sus respectivos dispositivos, accesorios, etc., con un alto nivel de calidad, alcanzando de manera regular, niveles de producción no inferiores al 90% del OFICIAL PRODUCTIVO CALIFICADO.-</t>
  </si>
  <si>
    <t>MEDIANTE UTILIZACIÓN CONTINUA Y SISTEMÁTICA DE MÁQUINAS Y EQUIPOS.</t>
  </si>
  <si>
    <t>A) PRODUCCIÓN ASISTIDA.</t>
  </si>
  <si>
    <t>coloca el forro y/o tafilete y/o a la visera.</t>
  </si>
  <si>
    <t>da pespuntes y/o la medida.</t>
  </si>
  <si>
    <t>hace capotitas y/o pespunteado de ala.</t>
  </si>
  <si>
    <t>Hace el bolsillo completo: el que sepa colocar vivos en género y tapas y carteritas de pecho y plaqué todo con máquina recta.(Realiza todas las operaciones).</t>
  </si>
  <si>
    <t>Cose centro de espalda en género a cuadro y/u hombros hilvanados y/o mangas hilvanadas y/o susones y/o costadillos y/o aberturas y/o bajos y/o costados.</t>
  </si>
  <si>
    <t>Prepara stores, bandeaux y pone a medida los mismos.</t>
  </si>
  <si>
    <t>Confecciona colchas "intermedias".</t>
  </si>
  <si>
    <t>Secunda y prepara el trabajo para el oficial.</t>
  </si>
  <si>
    <t>Pega ruedas y/o ganchos y/o plomos.</t>
  </si>
  <si>
    <t>Corta varillas y orillos de tela, etc.</t>
  </si>
  <si>
    <t>Confecciona colchas "sencillas".</t>
  </si>
  <si>
    <t>ESPECIFICACION DE TAREAS Y SALARIOS PARA TALLER DE SACOS, TAPADOS, GABANES, PERRAMUS, PILOTOS, IMPERMEABLES Y CHALECOS.</t>
  </si>
  <si>
    <t>TRABAJADORES/AS QUE CONFECCIONAN PRENDAS DE MEDIDA EN TALLERES INTERNOS.</t>
  </si>
  <si>
    <t>Es la trabajadora que se desempeña con conocimiento  en las principales tareas en la empresa, taller o  secciones.</t>
  </si>
  <si>
    <t>Pica cuellos y/o solapas. Hace ojales militares</t>
  </si>
  <si>
    <t>Recorta hombreras y/o sisas hilvanadas. Compagina Trabajos.</t>
  </si>
  <si>
    <t>Hace carteritas y/o cuellos y/o dobladillos en  plaqué y/u ojales y/o todo pegado para fusionar</t>
  </si>
  <si>
    <t>15</t>
  </si>
  <si>
    <t>16</t>
  </si>
  <si>
    <t>17</t>
  </si>
  <si>
    <t>18</t>
  </si>
  <si>
    <t>19</t>
  </si>
  <si>
    <t>20</t>
  </si>
  <si>
    <t>21</t>
  </si>
  <si>
    <t>22</t>
  </si>
  <si>
    <t>23</t>
  </si>
  <si>
    <t>24</t>
  </si>
  <si>
    <t>ARTICULO TRANSITORIO:</t>
  </si>
  <si>
    <t>REVISADOR</t>
  </si>
  <si>
    <t>Cierra trasero y/o costado y/o entrepiernas con o sin dobladillador.</t>
  </si>
  <si>
    <t>Corta bolsillo con ojal y pespuntea.</t>
  </si>
  <si>
    <t>Hace pespunte en bolsillo ojal y/o dibujo en cartera izquierda uniendo delanteros y/o bolsillo ojal en máquina automática.</t>
  </si>
  <si>
    <t>Pega bolsillo trasero o plaqué y/o cintura.</t>
  </si>
  <si>
    <t>Pespuntea cintura.</t>
  </si>
  <si>
    <t>Termina bolsillos, coloca bolsas, pespuntea, cierra ángulos y cierra bolsas.</t>
  </si>
  <si>
    <t>Hace bolsillo ojal.</t>
  </si>
  <si>
    <t>Hace costura de codo y/o costura interna de mangas en género.</t>
  </si>
  <si>
    <t>Enviva costados y/o cuellos y/o delantero y/o espaldas con guías.</t>
  </si>
  <si>
    <t>Encandelilla delantero y costadillos y espalda y mangas en género.</t>
  </si>
  <si>
    <t>Coloca banana a bajo cuello o a tapa cuello y/o pitucones y/o escudos.</t>
  </si>
  <si>
    <t>Cose costura de costado y/u hombros en forros.</t>
  </si>
  <si>
    <t xml:space="preserve">OFICIAL REVISADOR ESPECIALIZADO DE SACOS      </t>
  </si>
  <si>
    <t xml:space="preserve">OFICIAL REVISADOR CALIFICADO DE PLANCHA    </t>
  </si>
  <si>
    <t>Marca cuellos pegados y/o bolsillos plaqué a cuadro o rayas.</t>
  </si>
  <si>
    <t>Forra sisas completas y/o aberturas y/o bajos completos.</t>
  </si>
  <si>
    <t>Abre vivos colocados para bolsillos en género o en forro.</t>
  </si>
  <si>
    <t>Debe tener  conocimientos completos en la especialidad del planchado.</t>
  </si>
  <si>
    <t>Deberá tener conocimientos completos en la especialidad de chalecos para determinar los defectos técnicos en la prenda y su calidad.</t>
  </si>
  <si>
    <t>Hace terminaciones.</t>
  </si>
  <si>
    <t>Realiza una de las dos tareas.</t>
  </si>
  <si>
    <t>Marca composturas y/o las reformas.</t>
  </si>
  <si>
    <t>CATEGORIAS</t>
  </si>
  <si>
    <t>Debe saber hacer toda clase de cenefas, bandeaux, doceles, stores, fundas, colchas, etc. y preparar todos estos trabajos.</t>
  </si>
  <si>
    <t>Es el trabajador que realiza, o está en condiciones de realizar, todas las tareas de mano relativas a la confección y terminación de indumentaria en telas de punto, indicadas en el punto c) del OFICIAL DE MANO CALIFICADO MÚLTIPLE,  cubriendo los puestos que fueren necesarios según programación de tareas y de acuerdo a la organización particular de cada Empresa, manejando según necesidad, aparatos, dispositivos, herramientas, accesorios, etc., con un alto nivel de calidad, alcanzando de manera regular los niveles de producción establecidos y controlando la calidad de la producción en cualquier puesto en que fuese asignado.-</t>
  </si>
  <si>
    <t>Es el trabajador que realiza o está en condiciones de realizar, todas las tareas de mano relativas a la confección y terminación de indumentaria en telas de punto, indicadas en los puntos b) y c) del OFICIAL DE MANO CALIFICADO MÚLTIPLE, cubriendo los puestos que fueren necesarios según programación de tareas y de acuerdo a la organización particular de cada Empresa, manejando todo tipo de aparatos, dispositivos, herramientas, accesorios, etc., con un óptimo nivel de calidad, alcanzando de manera regular los niveles de producción establecidos y controlando la calidad de la producción en cualquier puesto en que fuese asignado.-</t>
  </si>
  <si>
    <t>Es el trabajador que realiza, o está en condiciones de realizar, todas las tareas mencionadas en los dos puntos anteriores, manejando igualmente todo tipo de aparatos, dispositivos, herramientas, accesorios, etc., con un óptimo nivel de calidad, alcanzando de manera regular, niveles de producción no inferiores al 90% del OFICIAL DE MANO CALIFICADO MÚLTIPLE “A”.-</t>
  </si>
  <si>
    <t>Es el trabajador que realiza, o está en condiciones de realizar, todas las tareas mencionadas en el punto anterior, manejando igualmente todo tipo de aparatos, dispositivos, herramientas, accesorios, etc., con un óptimo nivel de calidad, alcanzando de manera regular, niveles de producción no inferiores al 95% del OFICIAL DE MANO CALIFICADO MÚLTIPLE “A”.-</t>
  </si>
  <si>
    <t>Es el trabajador que realiza, o está en condiciones de realizar, todas las tareas de mano relativas a la confección y terminación de indumentaria en telas de punto, cubriendo los puestos que fueren necesarios según programación de tareas y de acuerdo a la organización particular de la Empresa, manejando todo tipo de aparatos, dispositivos, herramientas, accesorios, etc., con un óptimo nivel de calidad, alcanzando de manera regular los niveles de producción establecidos y controlando la calidad de la producción en cualquier puesto en que fuese asignado.-</t>
  </si>
  <si>
    <t>B) PRODUCCIÓN MANUAL.</t>
  </si>
  <si>
    <t xml:space="preserve">ROPA DE TEJIDO DE PUNTO </t>
  </si>
  <si>
    <t>Cuando el trabajador complete un período de 3 (TRES) meses trabajando en tareas de la categoría superior podrá acceder a la misma sin que medie condición restrictiva alguna en cuanto a nivel de rendimiento se refiera. Las horas trabajadas en la categoría superior serán remuneradas a todos los efectos de acuerdo con el valor convencional correspondiente a la misma y liquidadas separadamente, tomándose en cuenta para todas las licencias legales y/o convencionales.</t>
  </si>
  <si>
    <t>Los trabajadores que eventualmente realicen muestras o modelos y siempre que en la ejecución de los mismos no tome parte de la totalidad del personal, percibirá un 25% (veinticinco por ciento) sobre sus salarios básicos respectivos, únicamente durante el tiempo que dure la ejecución de dichas tareas.</t>
  </si>
  <si>
    <t>Los trabajadores que operen indistintamente una máquina de costura recta o máquinas especiales, computadas o robóticas o trabajen en dos máquinas de las especiales mencionadas en el último párrafo, percibirán un 10% (diez por ciento) mas sobre sus espectivos salarios básicos establecidos en el presente capítulo.</t>
  </si>
  <si>
    <t>TRABAJO A MEDIDA EN CORPIÑOS, ORTOPEDIA, FAJAS Y CORSETERIA EN FAJAS Y CORSETERIA EN GENERAL (Minoristas).</t>
  </si>
  <si>
    <t>FAJAS Y CORSETERIA EN GENERAL</t>
  </si>
  <si>
    <t>COSTURA DE ARREGLO PARA ESTA SECCION</t>
  </si>
  <si>
    <t>b) Hacer: cuello completo, vistas completas.</t>
  </si>
  <si>
    <t>Los Oficiales Calificados Múltiples y los Oficiales Calificados que tengan a su cargo la orientación y enseñanza del personal que se inicia y dediquen a esta labor un mínimo de un treinta por ciento (30%) de su tiempo laboral, percibirán un adicional de un veinte por ciento (20%) más de su respectivo salario básico.</t>
  </si>
  <si>
    <t>Los trabajadores/as que eventualmente realicen muestra o modelos y siempre que en la ejecución de los mismos no tome parte la totalidad del personal, percibirán un veinticinco por ciento (25%) sobre sus salarios básicos, durante el tiempo que dure la ejecución de dichas tareas.</t>
  </si>
  <si>
    <t>Los trabajadores que realicen tareas varias como ser: repartir hilos, repartir y retirar trabajo, empaquetar, clasificar y embolsar. Se hallan comprendidos en la presente Convención Colectiva de Trabajo y serán considerados con la calificación de Medio Oficial después de tres (3) meses de antigüedad en el Establecimiento, y al año pasarán a la categoría correspondiente.</t>
  </si>
  <si>
    <t>Los trabajadores que realicen muestras, modelos, o medidas, y siempre que en la ejecución de los mismos no tome parte la totalidad del personal, percibirán un adicional del treinta por ciento (30%) sobre sus respectivos salarios básicos establecidos en el presente capítulo, durante el tiempo que dure la ejecución de dichas tareas.</t>
  </si>
  <si>
    <t>Los trabajadores que realicen prendas completas en cualquier tipo de cuero, percibirán un adicional del veinticinco por ciento (25%) sobre sus respectivos salarios básicos establecidos en el presente capítulo, durante el tiempo que dure la ejecución de dichas tareas.</t>
  </si>
  <si>
    <t>Cuando el trabajador incluído en esta categoría deba entrenar o reentrenar a otro personal deberá recibir un aumento equivalente al 30 % de su remuneración total habitual. Este incremento como Instructor será considerado remuneración accesoria a todos los efectos, liquidándose por separado, tomándose en cuenta para todas las licencias legales y/o convencionales.</t>
  </si>
  <si>
    <t>Une cintura de género y forro con guía.</t>
  </si>
  <si>
    <t>Hace embolsado y/o recorta sobrantes y/o hace piquetes y/o compagina trabajos y/o prolija costuras y/o abre bolsillos y/o da vuelta y/o deshilvana y/o limpia la prenda y/o tiñe o limpia ojales.</t>
  </si>
  <si>
    <t>Compagina y/o separa trabajo y/o hace piquetes y/o paquetes y/o etiqueta y/o marca y/o numera y/o precinta y/o recorta.</t>
  </si>
  <si>
    <t>Plancha la prenda completa: o sea, mangas, delanteros, espalda, sisas internas y externas, solapas, cuellos y hombros con plancha específica. Cintura y piernas con máquina universal.</t>
  </si>
  <si>
    <t>Plancha delanteros y cuellos en máquina universal.</t>
  </si>
  <si>
    <t>Plancha costura de hombros.</t>
  </si>
  <si>
    <t>Conformación de delanteros en proceso.</t>
  </si>
  <si>
    <t>Cambra cuellos.</t>
  </si>
  <si>
    <t>Repasa el saco completo a mano o a máquina.</t>
  </si>
  <si>
    <t>Hace arreglos y/o bajos y/o dibujos en bolsillos traseros o en cualquier parte de la prenda y/o refuerzos o pespuntes de costados y/u ojales y/o punta de cintura descosiendo y/o dibujo en cartera izquierda sin unir delanteros.</t>
  </si>
  <si>
    <t>Pega cartera izquierda y/o cartera derecha con cierre uniendo delantero y/o botones de pasta en máquina de costura y/o cuñas o pieza de altura y/o elástico a la cintura y/o a la prenda percalina con vivos.</t>
  </si>
  <si>
    <t>Pega y pespuntea vista interna en bolsillos delanteros.</t>
  </si>
  <si>
    <t>Une pechera a cintura.</t>
  </si>
  <si>
    <t>Coloca deslizador y/o tope inferior o superior.</t>
  </si>
  <si>
    <t>Fija bolsillo ojal.</t>
  </si>
  <si>
    <t>Deberá realizar como mínimo, por lo menos una de las tareas enunciadas a continuación:</t>
  </si>
  <si>
    <t>Emballenar.</t>
  </si>
  <si>
    <t>Preparar breteles y elásticos.</t>
  </si>
  <si>
    <t>Pasar correderas.</t>
  </si>
  <si>
    <t>Pasar anillos.</t>
  </si>
  <si>
    <t>Coser adornos, etiquetas y apliques.</t>
  </si>
  <si>
    <t>Limpieza y corte de los hilos.</t>
  </si>
  <si>
    <t>Doblado y empaque de prendas.</t>
  </si>
  <si>
    <t>Repartidores de trabajo.</t>
  </si>
  <si>
    <t>Planchado.</t>
  </si>
  <si>
    <t>Revisado en proceso de producción.</t>
  </si>
  <si>
    <t>Hace bolsillo relojero y/o bolsillos de costado tipo ojal y/o bolsillos traseros: coloca y cierra bolsas, cierra ángulos y pespuntea, todo con máquina recta.</t>
  </si>
  <si>
    <t>NOTA: Será también Oficial Calificado Múltiple aquella trabajadora que sepa realizar todas las operaciones y que al realizarlas mantenga una diaria labor de acuerdo al promedio del trabajo realizado, tomando como base de promedio a la producción efectiva y normal de los trabajadores así calificados y a falta de éstos con la de Oficial Calificado.</t>
  </si>
  <si>
    <t>NOTA: El Ojalador que trabaje en máquinas duales percibirá un diez por ciento (10%) más sobre su respectivo salario básico.</t>
  </si>
  <si>
    <t>NOTA: El ojalador que trabaje en máquinas duales percibirá un diez por ciento (10%) más sobre su respectivo salario básico.</t>
  </si>
  <si>
    <t>NOTA: Se considerarán Máquinas Especiales a aquellas que originalmente procedan de fábrica para realizar determinados trabajos y no aquellas que siendo de costura simple se equipan con algún accesorio.</t>
  </si>
  <si>
    <t>NOTA: Se aplica también para el resto de los capítulos de la presente C.C.T.</t>
  </si>
  <si>
    <t>NOTA: con excepción de las tareas expresamente determinadas en la categoría de medio oficial, todos los trabajadores que efectúen tareas en las máquinas mencionadas anteriormente, estarán encuadradas como Oficial y/u Oficial calificada, de acuerdo a las tareas que realicen.</t>
  </si>
  <si>
    <t xml:space="preserve">NOTA: Será también Oficial Calificado Múltiple aquella trabajadora que sepa realizar todas las operaciones y que al realizarlas mantenga una diaria labor de acuerdo al promedio del trabajo realizado, tomando como base de promedio a la producción efectiva </t>
  </si>
  <si>
    <t>Responsable del trabajo de mesa que dirige, siendo la encargada del modelado y el armado de las prendas, pudiendo participar en la confección de las partes principales de la misma y orientando dentro de su especialidad al personal, de acuerdo a la modalidad de cada casa, su salario percibirá un adicional no inferior a un 30% del que fija en el inciso 4.</t>
  </si>
  <si>
    <t>a) Colocación de: cuellos, cierres en máquina de una aguja sin guía, vivos sin guía, mangas, puños (o hacer).</t>
  </si>
  <si>
    <t>a) Colocación de: cuello, canesú,  mangas, puños</t>
  </si>
  <si>
    <t>Es el trabajador/a que revisa y controla en talleres internos la confección de la prenda terminada para determinar los defectos técnicos que la misma pudiera tener.</t>
  </si>
  <si>
    <t>Es el trabajador que revisa parcialmente la prenda en proceso de producción, o revisa la producción parcial de los talleres externos.</t>
  </si>
  <si>
    <t>Esta categorización se hará de acuerdo a los términos del art. 22 del presente CCT.</t>
  </si>
  <si>
    <t>CAMISERIA</t>
  </si>
  <si>
    <t>c) Arreglo de prendas</t>
  </si>
  <si>
    <t>d) Planchado de vistas o costuras</t>
  </si>
  <si>
    <t>f) OJALADO</t>
  </si>
  <si>
    <t>d) Planchado partes de la prenda</t>
  </si>
  <si>
    <t>Deberá realizar como mínimo y con la misma máquina, una de las tareas enunciadas a continuación:</t>
  </si>
  <si>
    <t>e) Pegar botones, hacer atraques, marcado de ojales y botones</t>
  </si>
  <si>
    <t>CONTROL DE CALIDAD</t>
  </si>
  <si>
    <t>REVISADOR EN PROCESO DE PRODUCCION</t>
  </si>
  <si>
    <t xml:space="preserve">  </t>
  </si>
  <si>
    <t>PLANCHADO A MAQUINA, A MANO O A VAPOR. MAQUINA MUÑECOS, DOBLADORA O PLASTIFICADORA.</t>
  </si>
  <si>
    <t>DISPOSICIONES GENERALES PARA ESTE CAPITULO</t>
  </si>
  <si>
    <t>Para todas las especialidades de este Capítulo.</t>
  </si>
  <si>
    <t>INDUMENTARIA DE TRABAJO</t>
  </si>
  <si>
    <t>Hace todo tipo de bolsillos: traseros, delanteros y relojero, o sea: coloca vivos y tapas, cierra ángulos coloca y cierra bolsas, todo con máquina recta.</t>
  </si>
  <si>
    <t>Pespuntea cintura colocada.</t>
  </si>
  <si>
    <t>Junta el pantalón y pespuntea cartera del lado izquierdo, sin hilvanar.</t>
  </si>
  <si>
    <t>Pone forros con vivos.</t>
  </si>
  <si>
    <t>Arma costados y entrepiernas.</t>
  </si>
  <si>
    <t>Coloca cintura.</t>
  </si>
  <si>
    <t>Cierra el pantalón atrás.</t>
  </si>
  <si>
    <t xml:space="preserve">Deberá conocer y realizar eventualmente cualquiera de las siguientes tareas: </t>
  </si>
  <si>
    <t>Cierra costados y/o entrepiernas.</t>
  </si>
  <si>
    <t>Hace pestaña sobrecargada.</t>
  </si>
  <si>
    <t>Une cintura de género y forro con máquina recta sin guía.</t>
  </si>
  <si>
    <t>Pespuntea cartera izquierda hilvanada.</t>
  </si>
  <si>
    <t>Termina cartera del lado izquierdo pegada y/o derecha en pico.</t>
  </si>
  <si>
    <t>Hace atraques completos, o sea: pasacintos, bolsillos, carteras y cinturas.</t>
  </si>
  <si>
    <t>Coloca cierre y cartera al unísono al pantalón sin guía.</t>
  </si>
  <si>
    <t>c) Los trabajadores que confeccionan colchas con características distintas a las consignadas en los incisos a) y b) serán calificados como Oficiales.</t>
  </si>
  <si>
    <t>Es el trabajador que posee conocimientos generales del oficio.</t>
  </si>
  <si>
    <t>Arma y coloca bandeaux y cenefas drapeadas sobre cualquier instalación.</t>
  </si>
  <si>
    <t>Tapiza galerías en capitoné y otras similares.</t>
  </si>
  <si>
    <t>Coloca toda clase de cortinados y estolas.</t>
  </si>
  <si>
    <t>Toma medidas y/o saca plantillas y moldes.</t>
  </si>
  <si>
    <t>Distribuye y asesora a los de categoría inferiores en la organización de los trabajos y concreta con los clientes la solución de los mismos.</t>
  </si>
  <si>
    <t>Hace fundas para automóviles.</t>
  </si>
  <si>
    <t>Coloca cualquier trabajo del ramo.</t>
  </si>
  <si>
    <t>Tapiza y re tapiza galerías.</t>
  </si>
  <si>
    <t>Corta y prepara galerías para tapizarlas, cenefas o bandeaux con recortes stores, cortinados y bandeaux.</t>
  </si>
  <si>
    <t>Prepara y coloca galerías, cortinados simples y burletes.</t>
  </si>
  <si>
    <t>Prepara galerías en blanco con su correspondiente juego de tiraje y cordones.</t>
  </si>
  <si>
    <t>OJALADO A MAQUINA: Ojalador</t>
  </si>
  <si>
    <t>MAQUINA DE OJAL</t>
  </si>
  <si>
    <t>PLANCHA LIVIANA</t>
  </si>
  <si>
    <t>Cierra costados y mangas con dobladillador cerrado.</t>
  </si>
  <si>
    <t>Hace mangas y/o arreglos y/o capotitas y/o toda clase de bolsillos y tapas.</t>
  </si>
  <si>
    <t>Pegar canesú y/o toda clase de bolsillos y tapas y/o mangas y/o cierres en delanteros exteriores y/o capotitas y/o puño, cintura, ruedos y mangas y/o solapas cubre cierres en delanteros y/o cuello.</t>
  </si>
  <si>
    <t>sobrecose.</t>
  </si>
  <si>
    <t>Pespuntear puño, cintura, ruedos y mangas.</t>
  </si>
  <si>
    <t>Unir forro y abrigo con el exterior por el cuello y/o recorte de espalda y de delanteros.</t>
  </si>
  <si>
    <t>Armado completo de interior.</t>
  </si>
  <si>
    <t>Coloca corderitos y/o matelassé y/o vistas de cuero y/o vistas.</t>
  </si>
  <si>
    <t>Hace ruedo a abertura de mangas y/o vistas y/o dibujos en vistas y/o puños y cintura en U.</t>
  </si>
  <si>
    <t>Marcado de tapitas.</t>
  </si>
  <si>
    <t>Ojalar.</t>
  </si>
  <si>
    <t>NOTA: Los trabajadores que por razones circunstanciales o por ausencia de los titulares del "Planchado a Máquina Pesada y/o Vapor" tuvieran que realizar el planchado precitado, percibirán los salarios correspondientes de las categorías respectivas solo mientras duren las razones o ausencias que motivaron dichas tareas.</t>
  </si>
  <si>
    <t>Los trabajadores de arreglo, reformas, composturas, de medida, modelos y confección, para los incisos 1 y 2 que realicen la prenda completa, rigen sus salarios y calificaciones de acuerdo a lo establecido en los Capítulos I y II, según se trate, para los trabajadores de esta especialidad.</t>
  </si>
  <si>
    <t>Los Oficiales Especializados, Calificados y Medios , que realicen muestras, modelos, medidas y siempre que en la ejecución de los mismos no tome parte la totalidad del personal percibirán un adicional del cuarenta por ciento (40%), sobre sus respectivos salarios básicos, durante el tiempo que dure la ejecición de los mismos.</t>
  </si>
  <si>
    <t>Los trabajadores que realicen tareas varias como ser: contar y retirar trabajo, repartir hilos, botones, empaquetar, clasificar, despachar, etc. se hallan comprendidos en la presente Convención Colectiva de Trabajo, serán considerados Medios oficiales despues del período de aprendizaje de acuerdo al Art. 22 del CCT.</t>
  </si>
  <si>
    <t>Es el trabajador que realiza, o está en condiciones de realizar, las tareas productivas relativas a la confección de indumentaria en telas de punto, de acuerdo a la organización particular de cada Empresa, manejando como mínimo tres tipos de máquinas diferentes (por ejemplo Overlock, Recta y Tapacostura), con sus respectivos dispositivos, accesorios, etc., con un óptimo nivel de calidad, alcanzando de manera regular los niveles de producción establecidos.-</t>
  </si>
  <si>
    <t>Los trabajadores que realicen cambrado de cuellos hilvanados o refinados, asi como las que colocan mangas y pegan cuellos en los Talleres Internos de sacos, serán considerados/as en la categoría de oficiales/as.</t>
  </si>
  <si>
    <t>Es el trabajador que mantiene una diaria labor de acuerdo al promedio de trabajo realizado, tomando como base de promedio la producción efectiva y normal de todos los trabajadores que se dediquen a su especialidad, de acuerdo a la organización, maquinaria y tecnología de cada Empresa. deberá realizar como mínimo y con la misma máquina, tres de las tareas enunciadas a continuación:</t>
  </si>
  <si>
    <t>En los casos en que en las Casas de Modas, Tiendas, Casas de Modelos, Sastrerías para Señoras y niñas, Modistas en general y demás establecimientos comprendidos en el Capítulo II que por modalidad, características o conveniencia del Empleador, los trabajadores no confeccionen las prendas en su totalidad, se considerarán y calificarán en esta categoría, siempre que realicen las partes principales de las prendas.</t>
  </si>
  <si>
    <t>Los trabajadores que pasados los quince (15) días de trabajo, no quedaren efectivos, cualquiera sea su especialidad, percibirán una compensación de un veinte por ciento (20%) sobre su jornal, independientemente de cualquier otro beneficio que pudiera corresponderle por ley.</t>
  </si>
  <si>
    <t>Los trabajadores que realicen prendas en medida, interpretación, corte y prueba del modelo de revista, foto, etc. o diseño, con las variantes de acuerdo a la figura de la clienta si fuera necesario y tengan conocimientos de la tela adecuada para ese modelo (chifón, terciopelo, encaje, organza, gasa, lana) y en general todas las telas adecuadas al soireé, controlando y cortando la tela a emplear, tiempo de confección del mismo, materiales adicionales a utilizar, costo tela/prenda y el seguimiento de la confección de la prenda hasta su realización, percibirán un adicional del treinta por ciento (30%) más sobre su respectivo salario básico.</t>
  </si>
  <si>
    <t>Los trabajadores que cosan a máquina o a mano y planchen las telas adecuadas a las especificaciones del inciso 29), que son las relacionadas al soireé, bajo las indicaciones de la Modelista y/o la primera de mesa, hasta finalizar la prenda, percibirán un adicional del veinte por ciento (20%) más sobre su  respectivo salario básico.</t>
  </si>
  <si>
    <t>Los trabajadores que realicen tareas al vacío, percibirán un 25% (veinticinco por ciento) más sobre su salario básico respectivo.</t>
  </si>
  <si>
    <t>Atracar sisas.</t>
  </si>
  <si>
    <t>Coser canto de delantero colocándole pasamano al mismo tiempo.</t>
  </si>
  <si>
    <t xml:space="preserve">                   * Centrifugado.</t>
  </si>
  <si>
    <t xml:space="preserve">                 *Colocar y retirar las prendas del lugar de trabajo.</t>
  </si>
  <si>
    <t>Los trabajadores que realicen tareas varias como ser: repartir hilos, retirar trabajo, repartir, empaquetar, clasificar, embolsar, etc. se hallan comprendidos en la presente Convención Colectiva de Trabajo y serán consideradas como Medio oficial después de tres (3) meses de antigüedad en el establecimiento, al año pasará a la categoría correspondiente.</t>
  </si>
  <si>
    <t>hace bolsillos en general y coloca ojalillos.</t>
  </si>
  <si>
    <t>arma mangas y la prenda.</t>
  </si>
  <si>
    <t>corta bolsillo ojal y pespuntea.</t>
  </si>
  <si>
    <t>Los trabajadores que colaboren en las tareas generales del sector de bordados, serán calificados como Ayudantes y percibirían un salario básico diario de:</t>
  </si>
  <si>
    <t>Los trabajadores que operen máquinas bordadoras de una aguja, 1 solo hilo, que realizan monogramas, percibirán un salario básico diario de:</t>
  </si>
  <si>
    <t>Prepara colores en todas las mezclas y componentes para cada tipo de tela.</t>
  </si>
  <si>
    <t xml:space="preserve">El personal que por disposición del empleador concurra a presentar su aporte profesional en desfiles de modas, vestir novias o acompañantes y/o concurra al templo, percibir por dicha tarea una bonificación equivalente al 100% de su salario básico diario, </t>
  </si>
  <si>
    <t>Para el caso en que dichas funciones se realicen en reemplazo del que siempre las efectúa, el salario será proporcional al del titular, por el tiempo trabajado.</t>
  </si>
  <si>
    <t>d) Para los trabajos que el personal deba realizar fuera del taller se enviarán dos personas: un Oficial Calificado, un Oficial o un Medio Oficial, salvo aquellos trabajos cuya simplicidad requiera una sola persona.</t>
  </si>
  <si>
    <t>Las tareas indicadas en este inciso no podrán efectuarlas el personal femenino.</t>
  </si>
  <si>
    <t>f) Las empresas están obligadas a proveer de cinturones de seguridad, para aquellos trabajos que así lo requieran.</t>
  </si>
  <si>
    <t>Arma schablones, estira las sedas o tela a mano o a máquina, graba y debe saber los tipos de emulsionar y componentes a utilizar, conoce las medidas de mallas para cada tipo de tela a estampar.</t>
  </si>
  <si>
    <t>a)</t>
  </si>
  <si>
    <t xml:space="preserve">BOLSILLERO                                      </t>
  </si>
  <si>
    <t xml:space="preserve">VISTERO                                 </t>
  </si>
  <si>
    <t>BOLSILLERO</t>
  </si>
  <si>
    <t>REVISADOR DE COMPOSTURAS</t>
  </si>
  <si>
    <t>Prepara toda clase de trabajo para las máquinas y/o corrige imperfecciones del corte.</t>
  </si>
  <si>
    <t>Punto atrás en la sisa hilvanada y/o cruzado en las mangas.</t>
  </si>
  <si>
    <t>Refina bolsillos y/o entretelas en el delantero y/o plaqué marcados y/o cantos en el delantero.</t>
  </si>
  <si>
    <t>Cose etiquetas internas al final y/o encandelilla.</t>
  </si>
  <si>
    <t>Forra punta de aberturas y/o puntas de vistas y/o puntas de cuellos.</t>
  </si>
  <si>
    <t>Deshilvana y/o limpia la prenda y/o tiñe ojales.</t>
  </si>
  <si>
    <t>Debe tener conocimientos completos en la especialidad del planchado.</t>
  </si>
  <si>
    <t>Coloca vivos simples o dobles para bolsillos con máquina recta.</t>
  </si>
  <si>
    <t>Envivado en general sin guía.</t>
  </si>
  <si>
    <t>Pega cintura sin guía y pespuntea.</t>
  </si>
  <si>
    <t>Es el trabajador que deberá conocer y realizar eventualmente cualquiera de las siguientes tareas:</t>
  </si>
  <si>
    <t>Pega cintura con guía.</t>
  </si>
  <si>
    <t>Coloca cierres y/o cose hombros.</t>
  </si>
  <si>
    <t>Cose botamanga o bajo.</t>
  </si>
  <si>
    <t>Cierra costados y/o mangas.</t>
  </si>
  <si>
    <t>Pega cinturas y/o cuellos con overlock.</t>
  </si>
  <si>
    <t>Atraca pasacintas o bolsillos.</t>
  </si>
  <si>
    <t>Forra pantalón hasta la rodilla.</t>
  </si>
  <si>
    <t>Forra polleras.</t>
  </si>
  <si>
    <t>Hace pinzas.</t>
  </si>
  <si>
    <t>Pega vistas.</t>
  </si>
  <si>
    <t>Hace mangas.</t>
  </si>
  <si>
    <t>Coloca forros y/o cose costados.</t>
  </si>
  <si>
    <t>Dobladilla y/o une costuras.</t>
  </si>
  <si>
    <t>Pega etiquetas.</t>
  </si>
  <si>
    <t>Cose ojal y/o botón.</t>
  </si>
  <si>
    <t>Empareja y prepara ruedo en las prendas que están cortadas al sesgo.</t>
  </si>
  <si>
    <t>Hilvana cuellos y/o mangas y/o vistas.</t>
  </si>
  <si>
    <t>Termina espejos y/o puntas de cuello.</t>
  </si>
  <si>
    <t>b) Todas las operaciones que comprenden el proceso de producción de cabezas de mangas para prendas de vestir según Anexo B1, B2 y B3</t>
  </si>
  <si>
    <t>c) Todas las operaciones que comprenden el proceso de producción de piezas de pecho para prendas de vestir según Anexo C1, C2 y C3</t>
  </si>
  <si>
    <t>Deberá realizar como mínimo todas las tareas de preparación de los tres productos (según anexos A1 y B1 y C1).</t>
  </si>
  <si>
    <t>AUXILIAR PREPARADOR</t>
  </si>
  <si>
    <t>ANEXO</t>
  </si>
  <si>
    <t>OPERACIONES QUE COMPRENDEN LA PRODUCCIÓN DE HOMBRERAS</t>
  </si>
  <si>
    <t>Preparación</t>
  </si>
  <si>
    <t>- Preparación de rellenos de hombreras</t>
  </si>
  <si>
    <t>- Preparación de telas y prensado.</t>
  </si>
  <si>
    <t>- Colocación de adhesivo a las piezas de tela.</t>
  </si>
  <si>
    <t>Es el trabajador cuyo rendimiento mínimo es el setenta por ciento (70%) de la producción del Oficial de su misma especialidad.</t>
  </si>
  <si>
    <t>Prepara bolsas para bolsillos en general y/o carteritas de pecho.</t>
  </si>
  <si>
    <t>embolsa y/o empaqueta.</t>
  </si>
  <si>
    <t>hace aberturas en bolsillo ojal.</t>
  </si>
  <si>
    <t>reparte hilos y troquela.</t>
  </si>
  <si>
    <t>marca posiciones de botones y/u ojalillos y/o broches.</t>
  </si>
  <si>
    <t>numera y/o lotea partes.</t>
  </si>
  <si>
    <t>revisa cuellos y/o puños en proceso de producción.</t>
  </si>
  <si>
    <t>revisa y hace pares.</t>
  </si>
  <si>
    <t>reparte y alcanza trabajo.</t>
  </si>
  <si>
    <t>Pespunte de vivos en bolsillo delantero.</t>
  </si>
  <si>
    <t>Colocar cuellos sin hilvanar y/o mangas sin hilvanar y/o tapa cuello sin hilvanar en cuello pegado.</t>
  </si>
  <si>
    <t>Encarta delantero.</t>
  </si>
  <si>
    <t/>
  </si>
  <si>
    <t>TRABAJO A MANO</t>
  </si>
  <si>
    <t>PLANCHA</t>
  </si>
  <si>
    <t>PLANCHADO A MANO</t>
  </si>
  <si>
    <t>Añade bajo cuello y/o  banana</t>
  </si>
  <si>
    <t>Pega botones.</t>
  </si>
  <si>
    <t>Encandalillar delanteros y costadillos y espaldas  y mangas en forro.</t>
  </si>
  <si>
    <t>Cierra sangría (costura interna de forro de  manga).</t>
  </si>
  <si>
    <t>Pespuntea costados y/o cuellos y/o delanteros y/o  bolsillos plaquet colocados.</t>
  </si>
  <si>
    <t>Cose tapa a cuello suelto.</t>
  </si>
  <si>
    <t>Hace mangas ranglan y/o aberturas de mangas.</t>
  </si>
  <si>
    <t>Forra sisas completas.</t>
  </si>
  <si>
    <t>Encuarta vista a delantero.</t>
  </si>
  <si>
    <t>Hilvana y/o encuarta vista por dentro.</t>
  </si>
  <si>
    <t>Termina bolsillos, coloca bolsas, pespuntea cierra ángulos y cierra bolsas.</t>
  </si>
  <si>
    <t>Hace sombreros y/o gorros y/o capuchones en género, para lluvia.</t>
  </si>
  <si>
    <t>Atraca sisas hilvanadas.</t>
  </si>
  <si>
    <t>Cose centro de espalda en género.</t>
  </si>
  <si>
    <t>Cierra bocamangas en mangas pegadas.</t>
  </si>
  <si>
    <t>Atraca bolsillos y/u ojales.</t>
  </si>
  <si>
    <t>Pica solapas.</t>
  </si>
  <si>
    <t>Hilvana escote.</t>
  </si>
  <si>
    <t>Hace costura de codo y/o costura interna de mangas  en género.</t>
  </si>
  <si>
    <t>El trabajador que trabaje en una (1) máquina de costura recta y un (1) máquina especial, percibirá un adicional del cinco por ciento (5%) de su salario básico, a partir del momento que efectúe la tarea.</t>
  </si>
  <si>
    <t>El trabajador/a que trabaje en dos o más máquinas especiales percibirá un adicional de diez por ciento (10%) de su salario básico, a partir del momento que efectúe la tarea.</t>
  </si>
  <si>
    <t>OFICIAL.</t>
  </si>
  <si>
    <t>OFICIAL CALIFICADO .</t>
  </si>
  <si>
    <t>OFICIAL REVISADOR</t>
  </si>
  <si>
    <t xml:space="preserve">OFICIAL PREPARADOR Y NUMERADOR </t>
  </si>
  <si>
    <t>PRIMER PLANCHADOR</t>
  </si>
  <si>
    <t>SEGUNDO PLANCHADOR</t>
  </si>
  <si>
    <t>TERCER PLANCHADOR</t>
  </si>
  <si>
    <t>OFICIAL PLANCHADOR CALIFICADO.</t>
  </si>
  <si>
    <t>MEDIO OFICIAL PLANCHADOR.</t>
  </si>
  <si>
    <t>OFICIAL CALIFICADO PLISADOR</t>
  </si>
  <si>
    <t xml:space="preserve">OFICIAL PLISADOR </t>
  </si>
  <si>
    <t>AYUDANTE</t>
  </si>
  <si>
    <t>OFICIAL REVISADOR CALIFICADO (de pantalón)</t>
  </si>
  <si>
    <t>OFICIAL REVISADOR CALIFICADO DE PLANCHA</t>
  </si>
  <si>
    <t xml:space="preserve">OFICIAL REVISADOR CALIFICADO </t>
  </si>
  <si>
    <t xml:space="preserve">OFICIAL REVISADOR ESPECIALIZADO DE SACOS </t>
  </si>
  <si>
    <t>Cuando el trabajador incluído en esta categoría deba entrenar o reentrenar a otro personal deberá recibir un aumento equivalente al 30 % de su remuneración total habitual. Este incremento como Instructor será considerado remuneración accesoria a todos los efectos, liquidandose por separado, tomandose en cuenta para todas las licencias legales y/o convencionales.</t>
  </si>
  <si>
    <t>Es el trabajador que realiza, o está en condiciones de realizar, todas las tareas productivas mencionadas en los dos puntos anteriores, manejando igualmente todo tipo de máquinas, dispositivos, accesorios, etc., con un óptimo nivel de calidad, alcanzando de manera regular, niveles de producción no inferiores al 90% del OFICIAL PRODUCTIVO CALIFICADO MÚLTIPLE “A”.-</t>
  </si>
  <si>
    <t>TRABAJO EN TALLERES DE CONFECCION, PANTALONES Y POLLERAS EN TELAS DE JEAN, PANTALONES VAQUEROS, JARDINEROS EN TELAS DE DENIM - BROCKEN - TWILL, CORDEROY Y LONETA Y EN TELAS CON MEZCLA DE ALGODON O LANA. SUAVIZADO Y DESGASTADO.</t>
  </si>
  <si>
    <t>b) Las empresas no podrán hacer trabajar a los Oficiales en carga o descarga o limpieza del taller o local.</t>
  </si>
  <si>
    <t xml:space="preserve">c) Para los trabajadores que realicen tareas insalubres, que comúnmente se efectúan, como ser: colchonería con algodón sucio, pana y pluma, encerado de trajes, impermeabilización de lonas con aceites minerales, polvos litargidios o plovagina, limpieza de mano, las empresas proveerán a los trabajadores, de guantes de goma, caretas, máscaras y soluciones contravenenosas, en cuyo defecto, los trabajadores podrán negarse a realizar dichas tareas. </t>
  </si>
  <si>
    <t>Elaboración, industrialización, manufacturación, fabricación, armado, transformación de cualquier tipo o especie de: colchones, sean estos de resortes, espuma de poliuretano, estopa, lana y/o cualquier otro material sintético y/o natural; de somiers; de lmohadas; sofás camas; sillones; de otros artículos o productos para el descanso o subproductos o derivados generados por la actividad; asimismo comprende cualquier otra actividad afín o conexa dentro del ámbito de dichas empresas relacionadas con las inidcadas precedentemente. Gozarán de los beneficios del presente C.C.T. todos los trabajadores que se desempeñen en las tareas indicadas como así también en aquellas tareas de producción y/o complementarias y/o conexas no estipuladas en el presente y que sean de apoyo o necesarias para la precedentemente citada elaboración, industrialización, manufacturación, fabricación,armado, transformación.</t>
  </si>
  <si>
    <t>El personal femenino percibirá igual salario que el  masculino cuando realice tareas en :  Lonas impermeables.  Estampados.   Caminos de coco. Alfombras de algodón y toda lona del n° 9 inclusive, en escala descendente, doble paño.  Forros, entretelas. Maletones o cualquier otro trabajo similar.</t>
  </si>
  <si>
    <t>Se comprende como Oficiala a la trabajadora que  realice una o más tareas de las mencionadas en la  primera parte de este capítulo. El trabajo que      ejecute la Oficiala no podrá ser mayor de 25 metros cuadrados y en caso de que pasara dicha medida deberá tener la colaboración de una Medio Oficiala. Los trabajos de forma deberán tener ineludiblemente la colaboración de una Medio oficiala, siempre que se trate de máquinas que no tengan tira,  costuras o rodillos. En casos especiales, la  empresa deberá encomendarles otras tareas que las mismas puedan desempeñar, siempre y cuando éstas se realicen ocasionalmente y no en forma regular y  permanente.</t>
  </si>
  <si>
    <t>Hace presillas y/o coloca presillas y/o hebillas y/o hace atraques y/o pliegues y/o fuelles y/o añadidos y/o refuerzos y/o costuras en forros y/o pega botones.</t>
  </si>
  <si>
    <t>OFICIAL CALIFICADO</t>
  </si>
  <si>
    <t>Pespuntea delanteros y/o hilvana delanteros y/o vistas a delanteros y/o coloca pasamanos.</t>
  </si>
  <si>
    <t>Colocación de trapillos.</t>
  </si>
  <si>
    <t>Forra clavitos.</t>
  </si>
  <si>
    <t>Rosetas internas planchado.</t>
  </si>
  <si>
    <t>Enfilado de armazones. Colocación de puntillas.</t>
  </si>
  <si>
    <t>Clava armazones.</t>
  </si>
  <si>
    <t>Coloca placas y puños baratos.</t>
  </si>
  <si>
    <t>En las casas de Modas o Modelos, Tiendas, que se dediquen preferentemente o con exclusividad a la confección de blusas o polleras, las trabajadoras que confeccionen las mismas se calificarán en la categoría de Oficiales Calificados de Moda o Modista.</t>
  </si>
  <si>
    <t xml:space="preserve">MEDIO OFICIAL </t>
  </si>
  <si>
    <t xml:space="preserve">OFICIAL CALIFICADO </t>
  </si>
  <si>
    <t xml:space="preserve">PRIMER OFICIAL DE MESA . </t>
  </si>
  <si>
    <t xml:space="preserve">OFICIALA POLLERISTA </t>
  </si>
  <si>
    <t xml:space="preserve">MEDIO OFICIALA POLLERISTA . </t>
  </si>
  <si>
    <t>OFICIALA CALIFICADA BRECHERA</t>
  </si>
  <si>
    <t>PLANCHADORA A MANO O A MAQUINA.</t>
  </si>
  <si>
    <t xml:space="preserve">POMPIER/A  </t>
  </si>
  <si>
    <t xml:space="preserve">OFICIALA CALIFICADA . </t>
  </si>
  <si>
    <t>PLANCHADORA</t>
  </si>
  <si>
    <t>PRIMERA DE MESA DE ARREGLOS.</t>
  </si>
  <si>
    <t>Hace bandeaux simples, visillos, banderolas, agarraderas para recogidos de los cortinados.</t>
  </si>
  <si>
    <t>OFICIAL CALIFICADO PARA TRABAJOS EXTERNOS E INTERNOS</t>
  </si>
  <si>
    <t>PERSONAL FEMENINO</t>
  </si>
  <si>
    <t>MEDIO OFICIALA</t>
  </si>
  <si>
    <t>HIGIENE Y SEGURIDAD</t>
  </si>
  <si>
    <t>a) Se recomienda a las empresas proveer a las máquinas de  coser de motor eléctrico.</t>
  </si>
  <si>
    <t>Es el trabajador que mantiene una diaria labor de acuerdo al promedio de trabajo realizado , tomando como base de promedio la producción efectiva y normal de todos los trabajadores que se dediquen a su especialidad, de acuerdo a la organización, maquinaria y tecnología de cada Empresa. Deberá realizar como mínimo y con la misma máquina, una de las tareas enunciadas a continuación:</t>
  </si>
  <si>
    <t>Pica entretelas y/o solapas</t>
  </si>
  <si>
    <t>Confecciona mangas</t>
  </si>
  <si>
    <t>13 BIS</t>
  </si>
  <si>
    <t>CATEGORIA  12</t>
  </si>
  <si>
    <t>REVISADO Y CONTROL DE CALIDAD (para todo el capítulo)</t>
  </si>
  <si>
    <t>INDUMENTARIA DE CUERO EN GENERAL, CUERO GAMUZADO.</t>
  </si>
  <si>
    <t>TRABAJO DE MESA Y DE MANO</t>
  </si>
  <si>
    <t>TRABAJO DE MANO</t>
  </si>
  <si>
    <t>PLANCHADO A MAQUINA O A MANO</t>
  </si>
  <si>
    <t>REVISADO DE TRABAJO Y CONTROL DE CALIDAD</t>
  </si>
  <si>
    <t>ARREGLOS Y COMPOSTURAS EN GENERAL</t>
  </si>
  <si>
    <t>Coser hombros en género sin hilvanar y/o mangas hilvanadas colocando el chorizo al mismo tiempo.</t>
  </si>
  <si>
    <t>Encuarta delantero.</t>
  </si>
  <si>
    <t xml:space="preserve">         b) ROTURA</t>
  </si>
  <si>
    <t xml:space="preserve">                            * A mano.</t>
  </si>
  <si>
    <t xml:space="preserve">                            * Automática.</t>
  </si>
  <si>
    <t xml:space="preserve">                            * Bancos. </t>
  </si>
  <si>
    <t xml:space="preserve">                            * Tornos.</t>
  </si>
  <si>
    <t xml:space="preserve">          c) TORSADO</t>
  </si>
  <si>
    <t>g) Para los días de lluvia se proveerá de trajes o capotes impermeables, como así también de botas de goma o galochas al personal que deba realizar tareas fuera del establecimiento.</t>
  </si>
  <si>
    <t>Los trajes o capotes, como así también las botas o galochas deberán ser entregadas por el trabajador a la empresa, una vez realizada la tarea.</t>
  </si>
  <si>
    <t>Da vuelta prendas.</t>
  </si>
  <si>
    <t>Plancha la prenda con la modalidad de la empresa.</t>
  </si>
  <si>
    <t>Plancha pantalón completo y/o cintura y/o piernas y/o camperas.</t>
  </si>
  <si>
    <t>Es el trabajador que revisa y controla la calidad de la prenda para determinar los defectos técnicos que la misma pudiera tener.</t>
  </si>
  <si>
    <t>TRABAJO EN TALLERES DE CONFECCION PANTALONES, POLLERAS,</t>
  </si>
  <si>
    <t>OFICIALA CALIFICADA</t>
  </si>
  <si>
    <t>OFICIALA</t>
  </si>
  <si>
    <t>coloca cintura y/o bolsillo con cierre.</t>
  </si>
  <si>
    <t>pega bolsillo y/o cuello y sobrecose.</t>
  </si>
  <si>
    <t>pega manga y/o cierre cerrando el delantero.</t>
  </si>
  <si>
    <t>pega y pespuntea puño y cintura.</t>
  </si>
  <si>
    <t>une bajo manga y/o recorte de espalda o delantero.</t>
  </si>
  <si>
    <t>pespuntea cuello, puño, presillas, tapas, mangas y pie de cuello.</t>
  </si>
  <si>
    <t>forma carterón angosto.</t>
  </si>
  <si>
    <t>pega carterón ancho y/o bolsillo delantero.</t>
  </si>
  <si>
    <t>pega y sobrecose cuellos y/o puños.</t>
  </si>
  <si>
    <t>atraca carteras y/o bolsillos traseros.</t>
  </si>
  <si>
    <t>coloca bolsillo plaqué con tablón y bolsillo carpintero.</t>
  </si>
  <si>
    <t>coloca puños y/o pasacintos y/o botones y/o tachas y/o broches y/o ojalillos y/o vistas y/o vista al forro del bolsillo.</t>
  </si>
  <si>
    <t>coloca bolsillo reloj y/o carteras y/o carterones y/o bolsillos plaqué simples.</t>
  </si>
  <si>
    <t>hace y pespuntea cartera.</t>
  </si>
  <si>
    <t>hace ojales y/o pecheras y/o bolsillos de costado.</t>
  </si>
  <si>
    <t>hace ruedo del bolsillo.</t>
  </si>
  <si>
    <t>pespuntea cintura y/o puños y/o presillas y/o tapas.</t>
  </si>
  <si>
    <t>sobrecose y coloca tapas.</t>
  </si>
  <si>
    <t>sobrehila cartera de ojal y botón.</t>
  </si>
  <si>
    <t>une delanteros y atraca.</t>
  </si>
  <si>
    <t>cierra bolsillo delantero.</t>
  </si>
  <si>
    <t>hace bajos y/o atraques y/u ojales.</t>
  </si>
  <si>
    <t>Los trabajadores que realicen tareas de composturas, reformas, o adaptaciones de prendas en las casas minoristas exclusivamente, percibirán un adicional de un veinte por ciento (20%) más sobre su respectivo salario básico.</t>
  </si>
  <si>
    <t>Los trabajadores que operen indistintamente una máquina de costura recta y una máquina especial, u operen en dos máquinas especiales, percibirán un adicional de un diez por ciento (10%) más de su respectivo salario básico.</t>
  </si>
  <si>
    <t>Arma cuello, tapas y puños.</t>
  </si>
  <si>
    <t>Dobladilla partes chicas.</t>
  </si>
  <si>
    <t>Encandalilla y sobrehila partes chicas.</t>
  </si>
  <si>
    <t>Pega pie de cuello a cuello y/o broches y botones metálicos y/o etiquetas.</t>
  </si>
  <si>
    <t>Arma y plancha bolsillos.</t>
  </si>
  <si>
    <t>Corta hilos.</t>
  </si>
  <si>
    <t>TAREAS DE ESTAMPADO EN GENERAL</t>
  </si>
  <si>
    <t>Revisa cuello y puño en proceso de producción y/o revisa pares.</t>
  </si>
  <si>
    <t>Reparte trabajo y/o hilos.</t>
  </si>
  <si>
    <t>Troquela.</t>
  </si>
  <si>
    <t>Hace mangas raglán y/o aberturas de mangas.</t>
  </si>
  <si>
    <t>El presente Capítulo comprende al personal de ambos sexos mayores y menores de edad, de las siguientes actividades:</t>
  </si>
  <si>
    <t>DISCRIMINACION DE CATEGORIAS LABORALES, TAREAS Y SALARIOS</t>
  </si>
  <si>
    <t>(Exclusivamente para este capítulo)</t>
  </si>
  <si>
    <t xml:space="preserve"> Es el trabajador que se desempeña con conocimiento en las tareas principales en la empresa o secciones.</t>
  </si>
  <si>
    <t xml:space="preserve"> NOTA: Es obligatorio para la empresa tener Oficiales Calificados de acuerdo a la escala que se transcribe a   continuación, como máximo:</t>
  </si>
  <si>
    <t>Acorta mangas y/o sacos</t>
  </si>
  <si>
    <t>Alarga mangas y/o sacos</t>
  </si>
  <si>
    <t>Hace bajos de pantalones y/o forrados en general</t>
  </si>
  <si>
    <t>Pone pruebas</t>
  </si>
  <si>
    <t>Es el trabajador que marca todas las composturas para ser realizadas por otros trabajadores.</t>
  </si>
  <si>
    <t>Es el trabajador que revisa las composturas después de realizadas.</t>
  </si>
  <si>
    <t>REFORMA DE VESTIDOS Y COMPOSTURAS DE MEDIDA Y CONFECCION PARA SEÑORAS Y NIÑAS.</t>
  </si>
  <si>
    <t>DISPOSICIONES GENERALES</t>
  </si>
  <si>
    <t>SEGUNDO OFICIAL</t>
  </si>
  <si>
    <t>Coloca tapas a bolsillos.</t>
  </si>
  <si>
    <t>MAQUINAS ESPECIALES.</t>
  </si>
  <si>
    <t>DISPOSICIONES GENERALES PARA ESTE CAPITULO .</t>
  </si>
  <si>
    <t>Coloca mangas y vistas y/o todo tipo de bolsillos externos</t>
  </si>
  <si>
    <t>Hace todo tipo de bolsillos</t>
  </si>
  <si>
    <t>Pega cuellos</t>
  </si>
  <si>
    <t>Monta vistas en delantero (cáscara)</t>
  </si>
  <si>
    <t>Coloca cierres finales en prendas armadas</t>
  </si>
  <si>
    <t>Hace pespuntes finales en prendas armadas</t>
  </si>
  <si>
    <t>Coloca adornos y/o cierres en autopartes y/o chorizos</t>
  </si>
  <si>
    <t>Coloca hombreras</t>
  </si>
  <si>
    <t>Hace pespuntes en autopartes y/o bolsillos internos</t>
  </si>
  <si>
    <t>Hace cuellos y/u ojales militares y/o pespuntes en general</t>
  </si>
  <si>
    <t>Une el forro al cuero</t>
  </si>
  <si>
    <t>Arma costados y hombros (armar cáscara completa)</t>
  </si>
  <si>
    <t>Hace todo tipo de espaldas</t>
  </si>
  <si>
    <t>Rasado de napacan</t>
  </si>
  <si>
    <t>Arma forro</t>
  </si>
  <si>
    <t>Cierra aberturas y/o sisas</t>
  </si>
  <si>
    <t>Hace espaldas y/o mangas</t>
  </si>
  <si>
    <t>Une todas las costuras internas del cuero</t>
  </si>
  <si>
    <t>Cambra cuellos</t>
  </si>
  <si>
    <t>Prepara bolsillos</t>
  </si>
  <si>
    <t>Recorta, refina, da vuelta y martilla:</t>
  </si>
  <si>
    <t>bolsillos y/o cuellos y/o delanteros y/o puños , dobladillos de cuero en general</t>
  </si>
  <si>
    <t>compagina y distribuye</t>
  </si>
  <si>
    <t>distribuye autopartes</t>
  </si>
  <si>
    <t>Cose botones</t>
  </si>
  <si>
    <t>Empaqueta, refina y prolija costuras</t>
  </si>
  <si>
    <t>Forra botones y/o hebillas</t>
  </si>
  <si>
    <t>Hace atraques y/o todo trabajo de cementado</t>
  </si>
  <si>
    <t>Limpia la prenda y/o termina sisas</t>
  </si>
  <si>
    <t>Prepara todo el trabajo para el oficial de mesa</t>
  </si>
  <si>
    <t>Realiza trabajos de expedición</t>
  </si>
  <si>
    <t>Marca botones y/o tiñe ojales</t>
  </si>
  <si>
    <t>Los tres tipos de máquinas serán definidos  en la  Empresa, para cada sección de la misma, de acuerdo a los productos que se fabriquen y a las tareas específicas que requiera.-</t>
  </si>
  <si>
    <t>Las tareas a realizar serán todas las que se requieran en la Empresa, con la utilización de dichos tipos de máquinas.-</t>
  </si>
  <si>
    <t>Los dos tipos de máquinas serán definidos por la Empresa, para cada sección de la misma, de acuerdo a los productos que se  fabriquen y a las tareas específicas que requiera.-</t>
  </si>
  <si>
    <t xml:space="preserve">CON O SIN APARATOS, DISPOSITIVOS, HERRAMIENTAS Y/O ACCESORIOS. </t>
  </si>
  <si>
    <t xml:space="preserve">a) Realiza las tareas más complejas como colocar ojalillos, broches, tachas, etc.; planchar por medios manuales o mecánicos, con excelente terminación, las prendas confeccionadas dejándolas  listas para su venta; hacer zurcidos invisibles, etc.- </t>
  </si>
  <si>
    <t xml:space="preserve">b) También asiste a los operarios de su módulo (o grupo de trabajo), alcanzándoles los productos para elaborar y proveyéndoles de todos los elementos que aquellos necesiten para su labor, tratando por todos los medios a su alcance que no interrumpan su tarea productiva. </t>
  </si>
  <si>
    <t>Tiene conocimientos específicos para detectar las  fallas técnicas de las telas, clasifica. NOTA: Dentro del sector de costura exclusivamente.</t>
  </si>
  <si>
    <t>Es el que separa y prepara toda clase de implementos para los trabajos a máquina o a mano, troquela y corta con responsabilidad de control</t>
  </si>
  <si>
    <t>Los trabajadores que operen varias máquinas distintas, y rinda la eficiencia y calidad de la Categoría a criterio de la empresa, percibirán un adicional del diez por ciento (10%) más sobre sus respectivos salarios básicos.</t>
  </si>
  <si>
    <t>Overlock - 2, 3 o mas agujas - Ametralladoras - Máquina de ojales - Atraques - Zig zag - Automáticas - Computarizadas - Robots - Máquina pega botón de pasta.</t>
  </si>
  <si>
    <t>Plancha partes interiores de la prenda</t>
  </si>
  <si>
    <t>Pespuntea costuras cargadas y/o cuellos y/o delanteros.</t>
  </si>
  <si>
    <t>Deberá tener conocimientos completos en la especialidad para determinar los defectos técnicos en la prenda y su calidad.</t>
  </si>
  <si>
    <t>NOTA: con exclusión de sacones, trajes y tapados.</t>
  </si>
  <si>
    <t>Ensamblados en general.</t>
  </si>
  <si>
    <t>Hace abertura de bolsillos ojal y/o hace pares.</t>
  </si>
  <si>
    <t>Numeradora y loteadora de partes.</t>
  </si>
  <si>
    <t>Dicha producción no debe ser inferior al promedio del Oficial Calificado y deberá realizar todas las tareas enunciadas en los siguientes incisos, y operar indistintamente varias máquinas.</t>
  </si>
  <si>
    <t>CAMISERIA:</t>
  </si>
  <si>
    <t>CONFECCION Y COSTURA DE ARTICULOS EN TELAS DE LONA Y SIMILARES</t>
  </si>
  <si>
    <t>PERSONAL COMPRENDIDO.</t>
  </si>
  <si>
    <t>OFICIAL BORDADOR/A CALIFICADO EN MAQUINAS AUTOMATICAS (computarizada)</t>
  </si>
  <si>
    <t>Programación de agujas.</t>
  </si>
  <si>
    <t>Armado de bastidores de 1 a 24 cabezales.</t>
  </si>
  <si>
    <t>Armado de bastidores de 1 o más cabezales.</t>
  </si>
  <si>
    <t>Es el trabajador que deberá conocer y realizar habitualmente las tareas enunciadas a continuación:</t>
  </si>
  <si>
    <t>1 cabezal.</t>
  </si>
  <si>
    <t>Armado de bastidores.</t>
  </si>
  <si>
    <t>Arreglo de bordados.</t>
  </si>
  <si>
    <t>hace barbijos y/o gorros y/o botas de sanidad.</t>
  </si>
  <si>
    <t>pega pie de cuello y etiquetas.</t>
  </si>
  <si>
    <t>añade el ala y/o arma la copa.</t>
  </si>
  <si>
    <t>coloca entretela y/o pega cinta.</t>
  </si>
  <si>
    <t>hace la litera y el forro hasta dejarlo listo para el trabajo del Oficial.</t>
  </si>
  <si>
    <t>plancha la prenda terminada.</t>
  </si>
  <si>
    <t>plancha cintura.</t>
  </si>
  <si>
    <t>plancha piernas.</t>
  </si>
  <si>
    <t>plancha partes de la prenda en proceso de producción.</t>
  </si>
  <si>
    <t>plancha a mano, o a vapor, o dobladora o plastificadora.</t>
  </si>
  <si>
    <t>SECTOR ARMADO COLCHONES RESORTES</t>
  </si>
  <si>
    <t>SECTOR LOGISTICA</t>
  </si>
  <si>
    <t>SECTOR ARMADO COLCHONES ESPUMA</t>
  </si>
  <si>
    <t>SECTOR ESTRUCTURA RESORTES</t>
  </si>
  <si>
    <t xml:space="preserve">SECTOR ALMOHADAS </t>
  </si>
  <si>
    <t>SECTOR SOMMIERS</t>
  </si>
  <si>
    <t>SECTOR MATELASEADO Y CORT. COST. TELAS</t>
  </si>
  <si>
    <t>COLCHONES Y ACCESORIOS PARA EL DESCANSO</t>
  </si>
  <si>
    <t>PARA LAS EMPRESAS QUE TENGAN COMO ACTIVIDAD ESPECÍFICA, LAS TAREAS DETERMINADAS EN ESTE CAPITULO</t>
  </si>
  <si>
    <t>a) Colchas sencillas: son las que llevan uno o dos vivos en cada lado o galón aplicado recto, con volados y sin forro.</t>
  </si>
  <si>
    <t>b) Colchas intermedias: son las que tienen las mismas características que las sencillas, pero forradas o llevan en lugar de vivos cinta o pasacintas sobre la costura, ya sean lisas o fruncidas.</t>
  </si>
  <si>
    <t>Esta categorización se hará de acuerdo a los términos del Art. 22 del presente CCT.</t>
  </si>
  <si>
    <t>c) Arreglo de prendas.</t>
  </si>
  <si>
    <t>d) Hace ojales a mano.</t>
  </si>
  <si>
    <t>e) Tapar costura.</t>
  </si>
  <si>
    <t>ORTOPEDIA</t>
  </si>
  <si>
    <t>a) Hace: almohadillas</t>
  </si>
  <si>
    <t>b) Cose: aparatos y/o partes principales de éstos</t>
  </si>
  <si>
    <t>c) Hace: forrados</t>
  </si>
  <si>
    <t>Realiza las tareas secundarias.</t>
  </si>
  <si>
    <t>Plancha las composturas y/o reformas.</t>
  </si>
  <si>
    <t>10</t>
  </si>
  <si>
    <t>11</t>
  </si>
  <si>
    <t>12</t>
  </si>
  <si>
    <t>13</t>
  </si>
  <si>
    <t>14</t>
  </si>
  <si>
    <t>MEDIO OFICIAL PREPARADOR</t>
  </si>
  <si>
    <t>REVISOR</t>
  </si>
  <si>
    <t>Es el trabajador que deberá conocer y realizar eventualmente cualquiera de las siguientes operaciones:</t>
  </si>
  <si>
    <t>Pica bajo cuello y/o entretelas.</t>
  </si>
  <si>
    <t>Hace toda clase de engomados y encerados.</t>
  </si>
  <si>
    <t xml:space="preserve">Deshilvana y/o limpia la prenda y/o tiñe ojales. </t>
  </si>
  <si>
    <t>Hace atraques.</t>
  </si>
  <si>
    <t>Hace presillas.</t>
  </si>
  <si>
    <t>Recorta y/o empareja sobrantes y/o hace piquetes.</t>
  </si>
  <si>
    <t>Retira y/o sella trabajo.</t>
  </si>
  <si>
    <t>Recorta hombreras y/o sisas hilvanadas.</t>
  </si>
  <si>
    <t>Compagina trabajos.</t>
  </si>
  <si>
    <t>CATEGORIA 13</t>
  </si>
  <si>
    <t xml:space="preserve">         a) LIJADO </t>
  </si>
  <si>
    <t xml:space="preserve">                           * Bigote con aerógrafo.</t>
  </si>
  <si>
    <t xml:space="preserve">                           * Bigote permanente con plancha.</t>
  </si>
  <si>
    <t xml:space="preserve">                           * Lijado sobre banco.</t>
  </si>
  <si>
    <t xml:space="preserve">                           * Cepillado con muñeco o robot.</t>
  </si>
  <si>
    <t>TALLERES DE CONFECCION Y DE MEDIDA EN GRAL. PARA SENORAS Y NIÑOS EN GENERAL DE SACOS, GABANES, TAPADOS, PERRAMUS, PANTALONES, POLLERAS, CHALECOS, PILOTOS, IMPERMEABLES Y UNIFORMES EN GENERAL, VESTIDOS, BLUSAS, SHORTS, BERMUDAS. CUALQUIERA FUERA EL MATERIAL EMPLEADO EN SU CONFECCION.</t>
  </si>
  <si>
    <t>VESTIDOS, BLUSAS, SHORTS, PANTALONES, BERMUDAS, POLLERAS.</t>
  </si>
  <si>
    <t xml:space="preserve">CAMISERIA EN GENERAL, CORBATAS, PIJAMAS, ROBES, ROPA INTERIOR. </t>
  </si>
  <si>
    <t>PIJAMAS, ROPA INTERIOR:</t>
  </si>
  <si>
    <t>PIJAMAS Y ROPA INTERIOR</t>
  </si>
  <si>
    <t>b) Hacer: puños, bolsillo ojal con máquina de una aguja, pespunte de ornamentos.</t>
  </si>
  <si>
    <t>b) Hacer:puños, bolsillo ojal con máquina de una aguja, pespunte de ornamentos.</t>
  </si>
  <si>
    <t>CAMPERAS Y SACONES DE VESTIR Y DEPORTIVOS, EN TELAS DE CASIMIR, POLYESTER, POLYAMIDA, ALGODON, MEZCLAS VARIAS CON O SIN RELLENOS, SHORTS, CARDIGANS, NAUTICOS. INDUMENTARIA ANTIFLAMA EN TELAS ESPECIALES, EQUIPOS DE ALTA MONTAÑA</t>
  </si>
  <si>
    <t>CONFECCION DE SHORTS.</t>
  </si>
  <si>
    <t>Refina delanteros sin molde y/o vistas y/o carteras.</t>
  </si>
  <si>
    <t>BÁSICO</t>
  </si>
  <si>
    <t>Cuando se trate de fábricas o talleres de venta al por mayor, esta trabajadora confecciona todo el sombrero, y lo produce sin adaptaciones individuales.</t>
  </si>
  <si>
    <t>TRABAJO DE MESA, DE MANO Y DE PREPARACION</t>
  </si>
  <si>
    <t>OJALADO</t>
  </si>
  <si>
    <t>REVISADO.</t>
  </si>
  <si>
    <t>TAREAS Y SALARIOS PARA TALLERES DE PANTALON.</t>
  </si>
  <si>
    <t>TRABAJO A MAQUINA.</t>
  </si>
  <si>
    <t xml:space="preserve">Termina punta de cintura sin pico. </t>
  </si>
  <si>
    <t>PREPARACION (DE PANTALON)</t>
  </si>
  <si>
    <t>TALLERES DE CHALECOS</t>
  </si>
  <si>
    <t>Forra bajos y/o cinturas</t>
  </si>
  <si>
    <t>Es el trabajador que confecciona el chaleco completo</t>
  </si>
  <si>
    <t xml:space="preserve">Hace ojales y todo tipo de bolsillos </t>
  </si>
  <si>
    <t>SUAVIZADO Y DESGASTADO DE TODAS LAS PRENDAS EN PROCESO DE PRODUCCION.</t>
  </si>
  <si>
    <t>·        Máquina de suavizado y desgaste / secadora.</t>
  </si>
  <si>
    <t>·        Preparación y control de la proporción de materiales del suavizado y desgaste.</t>
  </si>
  <si>
    <t>SUAVIZADO Y DESGASTADO EXTERNOS, PROCESOS DE TRATAMIENTO, DESTEÑIDOS, ENVEJECIMIENTO, TERMINACION Y CONTROL DE CALIDAD DE PRENDAS SIN USO EN PROCESO DE PRODUCCION  INDEPENDIENTES DE EMPRESAS INDUSTRIALES DE CONFECCION.</t>
  </si>
  <si>
    <t>SUAVIZADO Y DESGASTADO INTERNOS, PROCESOS DE TRATAMIENTO, DESTEÑIDOS, ENVEJECIMIENTO, TERMINACION Y CONTROL DE CALIDAD DE PRENDAS SIN USO EN PROCESO DE PRODUCCION DEPENDIENTES DE EMPRESAS INDUSTRIALES DE CONFECCION.</t>
  </si>
  <si>
    <t xml:space="preserve">                               * Trabajo a mano.</t>
  </si>
  <si>
    <t xml:space="preserve">                               * Trabajo con máquina automática.</t>
  </si>
  <si>
    <t>·        Teñido y desteñido.</t>
  </si>
  <si>
    <t xml:space="preserve">                   * Sacar piedra.</t>
  </si>
  <si>
    <t xml:space="preserve">                   * Ayudar en secadora.</t>
  </si>
  <si>
    <t xml:space="preserve">                 *Abastecer de prendas al planchador.</t>
  </si>
  <si>
    <t>Plancha sacones y/o tapados y/o trajes</t>
  </si>
  <si>
    <t>Plancha toda clase de prendas</t>
  </si>
  <si>
    <t>Plancha partes secundarias de la prenda.</t>
  </si>
  <si>
    <t>Plancha terminaciones.</t>
  </si>
  <si>
    <t>Programa la máquina</t>
  </si>
  <si>
    <t>Pasa la tela para plisar</t>
  </si>
  <si>
    <t>Envuelve el plisado</t>
  </si>
  <si>
    <t>Cierra los rollos</t>
  </si>
  <si>
    <t>Secunda al Oficial</t>
  </si>
  <si>
    <t>Dicha producción no debe ser inferior al promedio del Oficial y deberá realizar como mínimo todas las tareas de dos de los procesos enunciadas en los siguientes incisos conforme a calidad normal y habitual registradas en la empresa.</t>
  </si>
  <si>
    <t>Conoce el nombre de las telas, el revés y el derecho de las mismas, sabe cual es el pie del dibujo y sabe calzar los paños.</t>
  </si>
  <si>
    <t>También tiene que aplicar cordones y cintas.</t>
  </si>
  <si>
    <t>Hace fundas para automóviles y almohadones.</t>
  </si>
  <si>
    <t>Confecciona todo trabajo en todas las calidades de telas inclusive colchas, fundas.</t>
  </si>
  <si>
    <t>Hace cubrecamas y/o acolchados matelassé. Hace mantas en cualquier tipo de tela y medida.</t>
  </si>
  <si>
    <t xml:space="preserve">                del Sector :del Sector :</t>
  </si>
  <si>
    <t>Los trabajadores de esta especialidad, ganarán los mismos sueldos que los fijados para la pompa de hombres, detallados en el presente Capítulo, Incisos 1 al 10.</t>
  </si>
  <si>
    <t>Es el trabajador que confecciona cualquier tipo de prenda completa, inclusive las de talle.</t>
  </si>
  <si>
    <t>Hace una prenda hasta terminar hombros y/o costados</t>
  </si>
  <si>
    <t>Coloca cuello y/o mangas</t>
  </si>
  <si>
    <t>Hace bolsillos exteriores</t>
  </si>
  <si>
    <t>Si realiza exclusivamente ojales, percibirá un treinta por ciento (30%) más del salario fijado en este inciso.</t>
  </si>
  <si>
    <t>POMPIERA ALISTADORA CALIFICADA</t>
  </si>
  <si>
    <t>COSTURERA POMPIERA</t>
  </si>
  <si>
    <t>MARCADOR DE COMPOSTURAS</t>
  </si>
  <si>
    <t>POMPIER PROBADOR Y MARCADOR</t>
  </si>
  <si>
    <t>OFICIAL CALIFICADO ESPECIALIZADO</t>
  </si>
  <si>
    <t>OFICIAL</t>
  </si>
  <si>
    <t>COSTURERA AYUDANTA ADELANTADA</t>
  </si>
  <si>
    <t>MEDIO OFICIAL</t>
  </si>
  <si>
    <t>DISPOSICIONES GENERALES PARA ESTE CAPITULO.</t>
  </si>
  <si>
    <t xml:space="preserve">MEDIO OFICIAL  </t>
  </si>
  <si>
    <t xml:space="preserve">OFICIAL </t>
  </si>
  <si>
    <t xml:space="preserve">OFICIAL CALIFICADO  </t>
  </si>
  <si>
    <t xml:space="preserve">PRIMERA DE MESA. </t>
  </si>
  <si>
    <t xml:space="preserve">PLANCHADORA A MAQUINA O A MANO  </t>
  </si>
  <si>
    <t>Coloca cierres y/o vivos sin guía.</t>
  </si>
  <si>
    <t>Hace y coloca bolsillos completos.</t>
  </si>
  <si>
    <t>Cierra costados, tiros y entrepiernas.</t>
  </si>
  <si>
    <t>Coloca puños y/o hace bajos.</t>
  </si>
  <si>
    <t>Plancha toda clase de prendas y en todo tipo de cueros</t>
  </si>
  <si>
    <t>Es el trabajador que mantiene una diaria labor de acuerdo al promedio de trabajo realizado en cada una de las máquinas, tomando como base promedio la producción efectiva y normal de todos lo trabajadores/as así calificados, que se dediquen a su especialidad, de acuerdo a la organización, maquinaria y tecnología de cada empresa.</t>
  </si>
  <si>
    <t>Es el trabajador que mantiene una diaria labor de acuerdo al promedio de trabajo realizado, tomando como base promedio la producción efectiva y normal de todos los trabajadores/as así calificados, que se dediquen a su especialidad, de acuerdo a la organización, y tecnología de cada empresa.</t>
  </si>
  <si>
    <t>Los Oficiales Calificados y los Oficiales que tengan a su cargo la orientación y enseñanza del personal que se inicia y dediquen a esta labor un mínimo de un treinta por ciento (30%) de su tiempo laboral, percibirán un adicional de un veinte por ciento (20%) más de su respectivo salario básico.</t>
  </si>
  <si>
    <t>Los trabajadores que realicen tareas en Medida y/o Modelos exclusivamente costura a mano o a máquina, percibirán un adicional de un veinte por ciento (20%) más de su respectivo salario básico durante el período que efectúen dicho trabajo, no exigiéndose producción.</t>
  </si>
  <si>
    <t>OFICIAL DE COSTURA CALIFICADO MÚLTIPLE "A"</t>
  </si>
  <si>
    <t>OFICIAL DE COSTURA CALIFICADO MÚLTIPLE "B"</t>
  </si>
  <si>
    <t>OFICIAL DE COSTURA CALIFICADO MÚLTIPLE "C"</t>
  </si>
  <si>
    <t>OFICIAL DE COSTURA CALIFICADO</t>
  </si>
  <si>
    <t>OFICIAL DE COSTURA</t>
  </si>
  <si>
    <t>½ OFICIAL DE COSTURA</t>
  </si>
  <si>
    <t>OFICIAL DE MANO CALIFICADO MÚLTIPLE "A"</t>
  </si>
  <si>
    <t>OFICIAL DE MANO CALIFICADO MÚLTIPLE "B"</t>
  </si>
  <si>
    <t>OFICIAL  DE MANO CALIFICADO MÚLTIPLE "C"</t>
  </si>
  <si>
    <t>OFICIAL  DE MANO CALIFICADO</t>
  </si>
  <si>
    <t>OFICIAL  DE MANO</t>
  </si>
  <si>
    <t>½ OFICIAL  DE MANO</t>
  </si>
  <si>
    <t>Coloca corderitos y/o matelassé y/o vistas y/o vistas de cuero.</t>
  </si>
  <si>
    <t>Cierra costados y mangas con overlock.</t>
  </si>
  <si>
    <t>Hace ruedos a abertura de manga y/o vistas y/o arreglos y/o dibujos en vistas y/o puntas de puño y cintura en U.</t>
  </si>
  <si>
    <t>Ojala.</t>
  </si>
  <si>
    <t>Pespuntea cuello, puño, presilla, tapas y mangas.</t>
  </si>
  <si>
    <t>Pega percalina con vivos delanteros y/o mangas con overlock y/o cierres en partes.</t>
  </si>
  <si>
    <t>Une hombros.</t>
  </si>
  <si>
    <t>Arma cuello, puños, presillas y tapas.</t>
  </si>
  <si>
    <t>Arma bolsas.</t>
  </si>
  <si>
    <t>Fija bolsillo ojal y/o tapas.</t>
  </si>
  <si>
    <t>Hace ruedos en partes chicas y/o ruedos en bolsillos y/o punta de puños y cintura en atraque recto.</t>
  </si>
  <si>
    <t>Pega vistas a percalina y/o etiquetas y/o presillas y/o botones, tachas y broches.</t>
  </si>
  <si>
    <t>Sobrehila o encandalilla partes chicas.</t>
  </si>
  <si>
    <t>Une recortes de corderito.</t>
  </si>
  <si>
    <t>Forma carterón angosto.</t>
  </si>
  <si>
    <t>Pega carterón ancho y/o bolsillo delantero y/o mangas con dobladillador cerrado.</t>
  </si>
  <si>
    <t>Pega y sobrecose cuellos y/o puños.</t>
  </si>
  <si>
    <t>Cierra costados y mangas.</t>
  </si>
  <si>
    <t>Dobladilla ruedo.</t>
  </si>
  <si>
    <t>Encandalilla, sobrehila cuello.</t>
  </si>
  <si>
    <t>Hace arreglos.</t>
  </si>
  <si>
    <t xml:space="preserve">e) Para los trabajadores que realicen tareas insalubres, que comúnmente se efectúan, como ser: colchonería con algodón sucio, pana y pluma, encerado de trajes, impermeabilización de lonas con aceites minerales, polvos litargidios o plovagina, limpieza de mano, las empresas proveerán a los trabajadores, de guantes de goma, caretas, máscaras y soluciones contravenenosas, en cuyo defecto, los trabajadores podrán negarse a realizar dichas tareas. </t>
  </si>
  <si>
    <t>h) El trabajador que fuera enviado a realizar tareas fuera del taller, percibirá los correspondientes gastos de movilidad y además una suma para solventar gastos de refrigerio que será el equivalente al 20% (veinte por ciento) del salario del Inciso 1 Oficial Calificado de este capítulo.</t>
  </si>
  <si>
    <t>Es el trabajador que mantiene una diaria labor de acuerdo al promedio de trabajo realizado, y tomando como base de promedio la producción efectiva y normal de todos los trabajadores/as así calificados, que se dediquen a su especialidad, de acuerdo a la organización particular de cada empresa, maquinaria, tecnología y exigencias de calidad.</t>
  </si>
  <si>
    <t>plancha todo tipo de gorras y sombreros, cualquier variedad de material.</t>
  </si>
  <si>
    <t>MANTENIMIENTO MECANICO, ELECTRICO Y ELECTRONICO</t>
  </si>
  <si>
    <t xml:space="preserve">Dibuja, copia, crea dibujos, no calca. </t>
  </si>
  <si>
    <t>DEPÓSITO DE MATERIAS PRIMAS</t>
  </si>
  <si>
    <t>EMPAQUE Y DEPÓSITO de PRODUCTO TERMINADO</t>
  </si>
  <si>
    <t>Coloca pitucones y/o escudos.</t>
  </si>
  <si>
    <t>Hilvana escotes.</t>
  </si>
  <si>
    <t>Prolija costuras al final.</t>
  </si>
  <si>
    <t>Abrocha vistas al delantero.</t>
  </si>
  <si>
    <t>Forra punta de aberturas y/o puntas de vistas y/o  puntas de cuellos.</t>
  </si>
  <si>
    <t>c) Las empresas no podrán hacer trabajar a los Oficiales en carga o descarga o limpieza del taller o local.</t>
  </si>
  <si>
    <t>CORSETERIA</t>
  </si>
  <si>
    <t>a) Armado de laterales.</t>
  </si>
  <si>
    <t>b) Armado de corpiño completo.</t>
  </si>
  <si>
    <t>c) Hacer pespunte de ornamentos.</t>
  </si>
  <si>
    <t>d) Revestimiento de copas.</t>
  </si>
  <si>
    <t>e) Unir tasas a frente y laterales.</t>
  </si>
  <si>
    <t>f) Pega puntillas.</t>
  </si>
  <si>
    <t>g) Elastizado en cualquier parte de la prenda.</t>
  </si>
  <si>
    <t>LENCERIA</t>
  </si>
  <si>
    <t>a) Pega: canesú</t>
  </si>
  <si>
    <t>b) Hace: costura en punto guante</t>
  </si>
  <si>
    <t>c) Tapar costura.</t>
  </si>
  <si>
    <t>TRUSAS</t>
  </si>
  <si>
    <t>a) Armado y modelado con pieza de entrepierna.</t>
  </si>
  <si>
    <t>b) Fijar entrepierna.</t>
  </si>
  <si>
    <t>c) Unir espalda a delanteros.</t>
  </si>
  <si>
    <t>d) Cerrar costados.</t>
  </si>
  <si>
    <t>e) Elastizado de cinturas y piernas.</t>
  </si>
  <si>
    <t>Etiqueta y/o hace paquetes y/o marca y/o numera y/o precinta y/o recorta entretela y/o refina cuellos sueltos.</t>
  </si>
  <si>
    <t>Da vuelta delantero y/o vivos de bolsillo y/o tapas y/o cinturones y/o charreteras y/o embolsado.</t>
  </si>
  <si>
    <t>Debe tener conocimientos completos en la especialidad de saco para determinar los defectos técnicos en los mismos y su calidad.</t>
  </si>
  <si>
    <t xml:space="preserve">OJALADO A MAQUINA: Ojalador          </t>
  </si>
  <si>
    <t>SEGUNDO OFICIAL PLANCHADOR</t>
  </si>
  <si>
    <t>OFICIAL PLANCHADOR</t>
  </si>
  <si>
    <t>OFICIAL PLANCHADOR CALIFICADO</t>
  </si>
  <si>
    <t>OFICIAL REVISADOR CALIFICADO (de chalecos)</t>
  </si>
  <si>
    <t>Es la trabajadora que secunda a la Oficiala en el   trabajo.</t>
  </si>
  <si>
    <t>DISPOSICIONES GENERALES Y BENEFICIOS SOCIALES EXCLUSIVAMENTE PARA ESTE CAPITULO</t>
  </si>
  <si>
    <t>b) OFICIAL</t>
  </si>
  <si>
    <t>Hilvana delanteros y/o cose susones y/o cierra carteras.</t>
  </si>
  <si>
    <t>Coloca pasamanos y/o cose sisas y/o escote y/o bajos.</t>
  </si>
  <si>
    <t>Termina bolsillos o sea: coloca cartera y bolsas y cierra ángulos.</t>
  </si>
  <si>
    <t>Prepara bolsas y/o carteritas y/o apunta a pasamano y/o coloca vivos simples o dobles con máquina específica.</t>
  </si>
  <si>
    <t>Los Bordadores que tengan a su cargo la orientación por ciento (30%) de su tiempo laboral, percibirán un adicional de un veinte por ciento (20%) más de su respectivo salario básico.</t>
  </si>
  <si>
    <t>Los trabajadores que operen Máquinas Automáticas de más de tres (3) bastidores, percibirán un veinte por ciento (20%) más sobre su respectivo salario básico.</t>
  </si>
  <si>
    <t>El trabajador que atienda más de una Máquina Automática y no tenga Ayudante, percibirá un cincuenta por ciento (50%) más sobre su respectivo salario básico.</t>
  </si>
  <si>
    <t>Los trabajadores que realicen bordados a mano en prendas que se encuentran comprendidas en el capitulo II, percibirán un adicional del 13% sobre su respectivo salario básico.</t>
  </si>
  <si>
    <t>Los trabajadores que realicen bordados a máquina manuales en prendas que se encuentran comprendidas en el capitulo II, percibirían un adicional del 22% sobre su respectivo salario básico.</t>
  </si>
  <si>
    <t>(Para todos los capítulos)</t>
  </si>
  <si>
    <t>OFICIAL BORDADOR/A CALIFICADO EN MAQUINAS SEMIAUTOMATICAS</t>
  </si>
  <si>
    <t>a) OFICIAL CALIFICADO</t>
  </si>
  <si>
    <t>Atraca pasacintos, carteras, bolsillo en cualquier parte del pantalón.</t>
  </si>
  <si>
    <t>Corta cierres a medida.</t>
  </si>
  <si>
    <t>Cose y/o pespuntea tapitas, presillas y tirillas en general.</t>
  </si>
  <si>
    <t>Desgrana cierres.</t>
  </si>
  <si>
    <t>Dobladilla bolsillos delanteros y/o relojeros.</t>
  </si>
  <si>
    <t>Pega cuero y/o bolsillos relojeros.</t>
  </si>
  <si>
    <t>Encandalilla o sobrehila delanteros, traseros y carteras.</t>
  </si>
  <si>
    <t>Realiza todas las tareas del preparado por no   venir éste realizado del corte y/o está a su cargo  el grupo de preparación para el taller.</t>
  </si>
  <si>
    <t>b) Hacer: cuello completo, puños completos,  vistas completas</t>
  </si>
  <si>
    <t>a) Colocación de: cuellos, cierres en máquina de una aguja sin guía, vivos sin guía, mangas, puños.</t>
  </si>
  <si>
    <t>a) Colocación de: cuello, canesú, mangas, puños.</t>
  </si>
  <si>
    <t>b) Hacer: cuello completo, puños completos, vistas completas.</t>
  </si>
  <si>
    <t>rulote</t>
  </si>
  <si>
    <t>bragueros</t>
  </si>
  <si>
    <t>fajas</t>
  </si>
  <si>
    <t>fajas tipo bank</t>
  </si>
  <si>
    <t>suspensores</t>
  </si>
  <si>
    <t>Deberá realizar como mínimo una de las tareas enunciadas a continuación.</t>
  </si>
  <si>
    <t>h) Pegar botones, poner broches, hacer atraques, hacer ojales en máquina específica.</t>
  </si>
  <si>
    <t>e) Tapar costuras.</t>
  </si>
  <si>
    <t>Es el trabajador cuyo rendimiento mínimo es el setenta por ciento (70%) de la producción del Oficial de su especialidad y/o a falta de este último del Oficial calificado.</t>
  </si>
  <si>
    <t>ITEM</t>
  </si>
  <si>
    <t>Deberá realizar como mínimo todas las tareas de preparación de los tres productos (según anexos A1 y  B1 y C1) y además deberá hacer todas las tareas de costura y terminación de uno de los tres productos (según anexos A2 y A3, ó B2 y B3, ó C2 y C3) conforme a calidad normal y habitual registradas en la empresa.</t>
  </si>
  <si>
    <t>Deberá realizar como mínimo todas las tareas de preparación de los tres productos (según anexos A1 y B1 y C1) y además deberá hacer todas las tareas de terminación de uno de los tres productos (según anexos A3, B3 ó  C3)  conforme a calidad normal y habitual registradas en la empresa.</t>
  </si>
  <si>
    <t>Surfila y sobrecose.</t>
  </si>
  <si>
    <t>EN LOS ESTABLECIMIENTOS EN QUE POR SU MODALIDAD DE TRABAJO OCUPEN BORDADORES, ÉSTOS PERCIBIRÁN EL SALARIO DEL OFICIAL CALIFICADO.</t>
  </si>
  <si>
    <t>EN LOS ESTABLECIMIENTOS EN QUE OCUPEN TRABAJADORES CUYA TAREA EXCLUSIVA SEA LA DEL PLANCHADO, ÉSTOS PERCIBIRÁN EL SALARIO DEL OFICIAL.</t>
  </si>
  <si>
    <t>Hace espaldas y/o presillas</t>
  </si>
  <si>
    <t>Pega botones y/o coloca hebillas</t>
  </si>
  <si>
    <t>Coloca carteritas de pecho y/o plaqué y/o vivos con máquina recta común (realiza alguna de estas operaciones).</t>
  </si>
  <si>
    <t>Termina bolsillos en vistas: coloca bolsas, cierra ángulos, coloca presillas y etiquetas y cierra bolsas.</t>
  </si>
  <si>
    <t>NOTA: en los Establecimientos en que se realicen soldaduras en elementos ortopédicos, se deberá proveer a los trabajadores de un litro de leche diariamente.</t>
  </si>
  <si>
    <t>NOTA: Para los incisos 3, 4 y 5 las trabajadoras que se dediquen a la confección de trajes de novia y/o gala, largos o cortos, percibirán un adicional salarial del 20% sobre el total de los salarios percibidos.</t>
  </si>
  <si>
    <t>NOTA: Los operarios que habitualmente coloquen mangas, cuellos, percibirán el salario del Oficial Calificado.</t>
  </si>
  <si>
    <t>NOTA: Exceptúase las prendas confeccionadas en materiales previstos en otros capítulos.</t>
  </si>
  <si>
    <t>NOTA:  Exceptúase las prendas confeccionadas en materiales previstos en otros capítulos.</t>
  </si>
  <si>
    <t>NOTA: En el caso que estas prendas se realicen en máquinas overlock, su salario se regirá por los Incisos respectivos de este Capítulo, y en el supuesto que en la confección de la prenda de sastrería para niños/as, se regirán por los Incisos 1 al 3 de este Capítulo.</t>
  </si>
  <si>
    <t>NOTA: Queda aclarado que este trabajador/a deberá revisar las costuras hasta la terminación de la prenda.</t>
  </si>
  <si>
    <t>NOTA: Los salarios correspondientes a las tareas encuadradas en el inciso 8.- REVISADOR, se equipararán al salario de Oficial de Máquina inciso 2.- .</t>
  </si>
  <si>
    <t>NOTA:  Es el trabajador que posee todos los conocimientos del punto 1.</t>
  </si>
  <si>
    <t>NOTA: Posee todos los conocimientos necesarios para desarmar y armar un prenda completa. ( Sacos, Gabanes, Sobretodos Etc. )</t>
  </si>
  <si>
    <t>Hilvana y/o encuarta bajos en géneros y/o forro de sisas y/o cuellos sueltos y/o carteras sueltas y/o forros.</t>
  </si>
  <si>
    <t>Hace carteras y/o cinturones y/o todo tipo de hombreras y charreteras y/o bandas de manga con máquinas rectas.</t>
  </si>
  <si>
    <t>Los trabajadores que realicen tareas en Medida y/o Modelos percibirán un adicional de un veinte por ciento (20%) más de su respectivo salario básico.</t>
  </si>
  <si>
    <t>Los trabajadores/as que realicen tareas de composturas, reformas, o adaptaciones de prendas en las casas minoristas exclusivamente, percibirán un adicional de un veinte (20%) por ciento más sobre su respectivo salario básico.</t>
  </si>
  <si>
    <t>Los trabajadores que operen indistintamente un máquina de costura recta y una máquina especial, u operen en dos máquinas especiales, percibirán un adicional de un diez por ciento (10%) más de su respectivo salario básico.</t>
  </si>
  <si>
    <t>OFICIAL CALIFICADO MULTIPLE</t>
  </si>
  <si>
    <t>a) OFICIAL PREPARADOR</t>
  </si>
  <si>
    <t>g) Arreglo de prendas.</t>
  </si>
  <si>
    <t>h) Pega botones, pone broches, hace atraques, hace ojales en máquina específica.</t>
  </si>
  <si>
    <t>Es el trabajador que realiza las tareas productivas relativas a la confección de indumentaria en telas de punto, de acuerdo a la organización particular de la Empresa, manejando como mínimo un tipo de máquina, con sus respectivos dispositivos, accesorios, etc., con un buen nivel de calidad.-</t>
  </si>
  <si>
    <t>Es el trabajador que realiza, o está en condiciones de realizar, algunas tareas de mano relativas a la confección y terminación de indumentaria en telas de punto, cubriendo los puestos que fueren necesarios según programación de tareas y de acuerdo a la organización particular de la Empresa, manejando según necesidad, aparatos, dispositivos, herramientas, accesorios, etc., con un buen nivel de calidad.</t>
  </si>
  <si>
    <t>a) Todas las operaciones que comprenden el proceso de producción de hombreras para prendas de vestir según Anexo A1, A2 y A3</t>
  </si>
  <si>
    <t>Hace pasacintos y/o pinzas y pliegues y/o dobladillos en bolsillos traseros, relojeros y en general y/u operaciones en impresora en tarjeta de producción y/o etiquetas de cartón o tela.</t>
  </si>
  <si>
    <t>Pespuntea punta de cintura.</t>
  </si>
  <si>
    <t>Hace todos los arreglos de chalecos y/o pantalones.</t>
  </si>
  <si>
    <t>Realiza tareas de costados y/u hombros y/o cuellos - Trabaja a máquina exclusivamente.</t>
  </si>
  <si>
    <t>Coloca aros y/o rombos y/o bocamangas con o sin galones.</t>
  </si>
  <si>
    <t>Arma accesórios y/u hombreras.</t>
  </si>
  <si>
    <t>Hace atraques excepto, en bolsillos y ojales.</t>
  </si>
  <si>
    <t>Hace pliegues y/o fuelles.</t>
  </si>
  <si>
    <t>Pica cuellos y/o entretelas.</t>
  </si>
  <si>
    <t>Forra bocamangas en mangas sueltas.</t>
  </si>
  <si>
    <t>Hace crines y/o monederos y/o presillas.</t>
  </si>
  <si>
    <t>CASAS DE MODA, TIENDAS, CASAS DE MODELOS, MODISTAS EN GENERAL Y SOMBREROS PARA SEÑORAS, SEÑORITAS Y NIÑAS.</t>
  </si>
  <si>
    <t>El Medio oficial con un año de antigüedad como tal, percibirá un adicional equivalente al 50% (cincuenta por ciento) más por día de su respectivo jornal básico, de la diferencia entre el salario de ese inciso y el de Oficial, o sea el inmediato superior.</t>
  </si>
  <si>
    <t>Coser cantos colocando pasamano al mismo tiempo.</t>
  </si>
  <si>
    <t>Unir el forro al género de la vista.</t>
  </si>
  <si>
    <t>Competente en toda clase de ojales.</t>
  </si>
  <si>
    <t>Pespuntear delanteros y/o vistas a delanteros.</t>
  </si>
  <si>
    <t>Hace espaldas y/o forrado de forros y/o delanteros, colocando las presillas.</t>
  </si>
  <si>
    <t>Es el trabajador que habitualmente, empaca, pone en  cajas o bolsas los productos terminados, conoce los   modelos, colores, talles, etc. Ordena los productos embalados dentro del depósito, prepara los pedidos a clientes.</t>
  </si>
  <si>
    <t>Es el trabajador que posee todos los conocimientos necesarios para realizar el mantenimiento de: parque de máquinas y accesorios, instalaciones eléctricas, electrónicas, electromecánicas, hidráulicas y  neumáticas.</t>
  </si>
  <si>
    <t>Prepara toda clase de trabajos para la línea de producción y corrige imperfecciones del corte cuando no vienen refinados.</t>
  </si>
  <si>
    <t>Forra delanteros y/o bajos y/o cierra carteritas y/o apunta pasamano y/o sisas y/o escotes.</t>
  </si>
  <si>
    <t>Refina delanteros con molde y/o en troqueladora.</t>
  </si>
  <si>
    <t>Distribuye o retira trabajos para la máquina.</t>
  </si>
  <si>
    <t>Revisa costuras en proceso de producción.</t>
  </si>
  <si>
    <t>Los trabajadores que realicen tareas en Modelos percibirán un adicional de un veinte por ciento (20%) más de su respectivo salario básico.</t>
  </si>
  <si>
    <t>Saca rapor o centro del motivo a estampar, prepara variantes y mezcla de colores; afila espátulas y sabe cual es la que sirve para cada tipo de tela a estampar.</t>
  </si>
  <si>
    <t>Preparado de pincitas de espalda o delanteros exterior.</t>
  </si>
  <si>
    <t>Pespuntear cuello, presillas, tapas, mangas y/o ajuste de cintura.</t>
  </si>
  <si>
    <t>Pegar percalina con vivos a delanteros y/o cierres en parte.</t>
  </si>
  <si>
    <t>Trabaja con máquina de llenado de prendas con material de Duvet y otros.</t>
  </si>
  <si>
    <t>Tareas de cierre de llenado ejecutado en máquinas especiales.</t>
  </si>
  <si>
    <t>Unir hombros.</t>
  </si>
  <si>
    <t>Ayudante en llenado de prendas con Duvet.</t>
  </si>
  <si>
    <t>Arma cuello interior, puños, presillas y tapas.</t>
  </si>
  <si>
    <t>Cerrar bolsas.</t>
  </si>
  <si>
    <t>Colgantes internos.</t>
  </si>
  <si>
    <t>Dobladillar bolsillos.</t>
  </si>
  <si>
    <t>Hacer etiquetas y/o punta de puños y cintura en atraque recto.</t>
  </si>
  <si>
    <t>Pegar etiquetas y/o vistas a percalina y/o presillas y/o botones, tachas, broches y/o pasador y cordón de ajuste de cintura interior.</t>
  </si>
  <si>
    <t>Sobrehilar o encandelillar.</t>
  </si>
  <si>
    <t>Caso contrario el trabajador se trasladará como lo hace habitualmente, empleando para ello el tiempo que le demande.</t>
  </si>
  <si>
    <t>i) Si el trabajador debiera viajar en tren, se le abonará el pasaje de primera clase, no pudiendo negarse hacerlo, salvo caso de fuerza mayor debidamente comprobada.</t>
  </si>
  <si>
    <t>dobladilla, sobrehila o encandalilla partes chicas.</t>
  </si>
  <si>
    <t>Plancha la prenda completa: o sea mangas delanteros espalda, sisas internas y externas, solapas, cuellos y hombros con plancha específica. Cintura y piernas con plancha universal.Plancha delanteros y cuellos en máquina universal.</t>
  </si>
  <si>
    <t>Es la trabajadora que realiza habitualmente cualquiera de las siguientes tareas:</t>
  </si>
  <si>
    <t>Conoce la preparación de cortinados a mano o a máquina.</t>
  </si>
  <si>
    <t>En la sección Duvet y/u otros materiales plumíferos, el trabajador deberá poseer, provisto por la empresa, escafandra presurizada en conexión al aire exterior a través de un compresor medicinal.</t>
  </si>
  <si>
    <t xml:space="preserve">                               * A mano con rodillo.</t>
  </si>
  <si>
    <t xml:space="preserve">                               * A mano con trapo.</t>
  </si>
  <si>
    <t xml:space="preserve">                               * Pintado a mano ( Tintura ).</t>
  </si>
  <si>
    <t>Pega cierre a cartera y/o remaches, broches y tachas y/o bolsillo relojero y/o grifa de talle, fantasías, etiquetas de cartón y etiquetas en general y/o vistas a forro y/o a percalina.</t>
  </si>
  <si>
    <t>Es el trabajador que realiza tareas de mano y toda otra tarea auxiliar.</t>
  </si>
  <si>
    <t>Alcanza y reparte paquetes.</t>
  </si>
  <si>
    <t>Es el trabajador  que realiza las mismas tareas que el medio oficial y cuyo rendimiento mínimo es el setenta por ciento (70%) de la producción del mismo.</t>
  </si>
  <si>
    <t>Coloca refuerzos para forrar la cartera.</t>
  </si>
  <si>
    <t>Cose fundillo y/o susones.</t>
  </si>
  <si>
    <t>Prepara bolsas para bolsillos.</t>
  </si>
  <si>
    <t>Cose bocamangas y/o cartera suelta y/o pico para cartera y/o presillas y/o pinzas y/o cuñas.</t>
  </si>
  <si>
    <t>Coloca etiqueta y/o pollerita y/o fundillo.</t>
  </si>
  <si>
    <t>Encandalillado en general.</t>
  </si>
  <si>
    <t>Pega broches y/o cuñas y/o etiquetas y/o botones.</t>
  </si>
  <si>
    <t>Remacha cierres relámpago.</t>
  </si>
  <si>
    <t>Hace pasacintos.</t>
  </si>
  <si>
    <t>Termina bolsillos.</t>
  </si>
  <si>
    <t>Cierra bolsa de bolsillos.</t>
  </si>
  <si>
    <t>Hace cartera suelta.</t>
  </si>
  <si>
    <t>Cose pollera y contrapollera.</t>
  </si>
  <si>
    <t>Añadidos en general.</t>
  </si>
  <si>
    <t>Hace bajos.</t>
  </si>
  <si>
    <t>Coloca cierre en cartera suelta.</t>
  </si>
  <si>
    <t>TRABAJO A MANO DE PANTALON</t>
  </si>
  <si>
    <t>Hilvana carteras.</t>
  </si>
  <si>
    <t>Forra cintura alrededor.</t>
  </si>
  <si>
    <t>Distribuye trabajo para las máquinas.</t>
  </si>
  <si>
    <t>Cose etiquetas y/o hace bajos.</t>
  </si>
  <si>
    <t>Forra carteras y/o carteritas.</t>
  </si>
  <si>
    <t>Hace atraques y/o pega botones.</t>
  </si>
  <si>
    <t>Marca bajos y/o pega broches con aparato.</t>
  </si>
  <si>
    <t>Limpia y/o deshilvana y/o prolija cintura y/o compagina.</t>
  </si>
  <si>
    <t>Recorta sobrantes y/o empareja y/o hace piquetes.</t>
  </si>
  <si>
    <t>Forra fundillo.</t>
  </si>
  <si>
    <t>Abre para bolsillo con tijera y/o marca y/o pincha.</t>
  </si>
  <si>
    <t>OFICIAL PREPARADOR</t>
  </si>
  <si>
    <t>Secunda al oficial y no corrige las imperfecciones del corte.</t>
  </si>
  <si>
    <t>Hace atraques y/o hace presillas y/o coloca presilla y/o hebilla.</t>
  </si>
  <si>
    <t>Marca ojales y/o botones y/o bolsillos.</t>
  </si>
  <si>
    <t>Por tal motivo, va desapareciendo el modelo de costura repetitiva que efectuaba el operario durante mucho tiempo y que, por tal motivo, se especializaba en una sola máquina de costura, y en muy pocas tareas.</t>
  </si>
  <si>
    <t>En el contexto actual, se considera de suma importancia la constante capacitación de los costureros, en la mayor variedad de máquinas y de tareas posible.</t>
  </si>
  <si>
    <t>Siguiendo este criterio, la empresa podrá designar como capacitadores a los costureros que considere más apropiados (si éstos están de acuerdo), para que enseñen a los compañeros que deseen capacitarse, el manejo de máquinas y la realización de aquellas tareas que les permitan mejorar su calificación profesional.</t>
  </si>
  <si>
    <t>La empresa al optar por este sistema de capacitación, deberán programar  las actividades respectivas.</t>
  </si>
  <si>
    <t>Los operarios que se hubieren capacitado y deseen cambiar de categoría, podrán solicitar efectuar una prueba a tal efecto, una vez por año.</t>
  </si>
  <si>
    <t>La Empresa coordinará la misma, estableciendo un período de prueba que durará dos meses. Se realizará de común acuerdo con el trabajador y constará por escrito en qué categoría revista y a cual cree poder acceder.</t>
  </si>
  <si>
    <t>De acuerdo a los resultados obtenidos, el trabajador en prueba accederá a la nueva categoría en caso de lograr los objetivos requeridos, o se mantendrá en la categoría anterior en caso de no lograrlo.</t>
  </si>
  <si>
    <t>lll)  CONFECCIÓN DE MUESTRAS Y/O PEQUEÑAS PRODUCCIONES.</t>
  </si>
  <si>
    <t>CLASIFICACION DE COLCHAS</t>
  </si>
  <si>
    <t>une copa y ala.</t>
  </si>
  <si>
    <t>fruncido de ala.</t>
  </si>
  <si>
    <t>arma cuellos, tapas, puños, martingalas y cinturones.</t>
  </si>
  <si>
    <t>arma presillas y/o puños o tapas.</t>
  </si>
  <si>
    <t>arma cuello de costura interna.</t>
  </si>
  <si>
    <t>coloca etiquetas.</t>
  </si>
  <si>
    <t>prepara cartera hoja.</t>
  </si>
  <si>
    <t>fija bolsillo ojal y/o tapas.</t>
  </si>
  <si>
    <t>hace ruedo en partes chicas y/o bolsillos.</t>
  </si>
  <si>
    <t>hace carteras de mangas.</t>
  </si>
  <si>
    <t>pega etiquetas y/o presillas y/o cueritos.</t>
  </si>
  <si>
    <t>pega vistas a percalina.</t>
  </si>
  <si>
    <t>arma y plancha bolsillos.</t>
  </si>
  <si>
    <t>corta hilos y/o pasacintos.</t>
  </si>
  <si>
    <t>coloca adornos y/o botón.</t>
  </si>
  <si>
    <t>ensambles en general.</t>
  </si>
  <si>
    <t>enrolla pasacintos y/o cintura.</t>
  </si>
  <si>
    <t>El ojalador a mano percibirá un adicional del 20% sobre su respectivo salario básico.</t>
  </si>
  <si>
    <t>Prepara toda clase de trabajos para la línea de producción, y/o corrige imperfecciones del corte.</t>
  </si>
  <si>
    <t>Refina la cartera y los avios cuando no vienen refinados del corte.</t>
  </si>
  <si>
    <t>SEGUNDO OFICIAL PREPARADOR</t>
  </si>
  <si>
    <t>Secunda al oficial preparador.</t>
  </si>
  <si>
    <t>Compagina trabajos y/o etiqueta y/o numera y/o precinta.</t>
  </si>
  <si>
    <t>Es el trabajador cuyo rendimiento mínimo es el setenta por ciento (70%) de la producción del oficial de su especialidad y/o a falta de este último del Oficial calificado.</t>
  </si>
  <si>
    <t>Los Oficiales calificados y Oficiales que tengan a su cargo la orientación y enseñanza del personal, percibirán un veinte por ciento (20%) más sobre sus respectivos salarios básicos.</t>
  </si>
  <si>
    <t>Prepara rieles, caños, varillas y separa los accesorios correspondientes a cada instalación.</t>
  </si>
  <si>
    <t>Todos los trabajadores de esta categoría no podrán  negarse a realizar las tareas principales en la empresa o secciones, siempre que éstas no menoscaben su capacidad y categoría profesional.</t>
  </si>
  <si>
    <t>De  11 a 20 trabajadores 3 Oficiales Calificados</t>
  </si>
  <si>
    <t xml:space="preserve"> "      6 a 10    "              2    "        " </t>
  </si>
  <si>
    <t xml:space="preserve">  "   21 a 30     "             4    "           "      </t>
  </si>
  <si>
    <t xml:space="preserve">  "   31 a 40     "             5    "           " </t>
  </si>
  <si>
    <t xml:space="preserve">  "   41 a 50     "             6    "           "</t>
  </si>
  <si>
    <t xml:space="preserve">  "   51 a 60     "             7    "           "</t>
  </si>
  <si>
    <t>De    1 a 5 trabajadores   1 Oficial Calificado</t>
  </si>
  <si>
    <t>ESTIRADOR</t>
  </si>
  <si>
    <t>PIECITERO</t>
  </si>
  <si>
    <t>PENDEDOR</t>
  </si>
  <si>
    <t>FANTASIAS</t>
  </si>
  <si>
    <t>RIBETERO</t>
  </si>
  <si>
    <t>REVISADOR DE COSTURAS</t>
  </si>
  <si>
    <t>PLANCHADOR</t>
  </si>
  <si>
    <t>MAQUINISTA</t>
  </si>
  <si>
    <t>Se considera Oficial Calificado al personal que realice alguna de las siguientes tareas:</t>
  </si>
  <si>
    <t>Arma toda clase de cortinados ya sean con forro, maletín o con flecos a mano o a máquina, indistintamente.</t>
  </si>
  <si>
    <t>TAPICERIA - GUANTES - PARAGUAS</t>
  </si>
  <si>
    <t>Los Oficiales calificados y Oficiales que tengan a su cargo la orientación y enseñanza del personal, percibirán un adicional de un 20% (veinte por ciento) sobre sus respectivos salarios básicos.</t>
  </si>
  <si>
    <t>Hace la prenda hasta dejarla falta de mangas y cuellos. Hace bolsillos.</t>
  </si>
  <si>
    <t>d) Pega botones, hace atraques y marcados de ojales y botones.</t>
  </si>
  <si>
    <t>e) Tapa costuras.</t>
  </si>
  <si>
    <t>d) Cose: cueros y/o entrepiernas y/o felpas y/o ganchos y/o presillas.</t>
  </si>
  <si>
    <t>e) Hace: ojales a mano y/o terminaciones</t>
  </si>
  <si>
    <t xml:space="preserve">Es la trabajadora que realiza habitualmente cualquiera de las siguientes tareas.   </t>
  </si>
  <si>
    <t>Y así sucesivamente conservando la misma proporción que  antecede.</t>
  </si>
  <si>
    <t xml:space="preserve"> Es el trabajador que se desempeña en una o mas tareas mencionadas en la primera parte de este   capítulo.</t>
  </si>
  <si>
    <t>Es el trabajador que secunda al Oficial en el   trabajo.</t>
  </si>
  <si>
    <t>c) Ojalado</t>
  </si>
  <si>
    <t>f) Ojalado</t>
  </si>
  <si>
    <t>Hace el bolsillo completo: el que sepa colocar vivos en género y tapas y carteritas de pecho y plaqué todo con máquina recta. (Realiza todas las operaciones).</t>
  </si>
  <si>
    <t>Coloca chorizo en manga cosida o suelta y/u hombreras.</t>
  </si>
  <si>
    <t>Enviva costados y/o cuellos y/o delanteros y/o espaldas sin guía.</t>
  </si>
  <si>
    <t>Pespuntea costados y/o cuellos y/o delanteros y/ bolsillos plaquet colocados.</t>
  </si>
  <si>
    <t>PLANCHADO A MAQUINA</t>
  </si>
  <si>
    <t>PREPARADO</t>
  </si>
  <si>
    <t>arma copas y/o complementa la visera hasta el forro.</t>
  </si>
  <si>
    <t>Hace hombreras y/o mangas y/o vistas.</t>
  </si>
  <si>
    <t>Hace ojales militares.</t>
  </si>
  <si>
    <t xml:space="preserve"> Cose sombreros de Señoras.</t>
  </si>
  <si>
    <t xml:space="preserve"> Plancha sombreros de Señoras.</t>
  </si>
  <si>
    <t>Es responsable de la mesa que dirige, puede participar en la confección del sombrero, orientando dentro de su especialidad al personal.</t>
  </si>
  <si>
    <t>Su salario se incrementará con un adicional no inferior a un treinta por ciento (30%) del que fija el Inciso 4.</t>
  </si>
  <si>
    <t xml:space="preserve">OFICIAL CALIFICADO ESPECIALIZADO         </t>
  </si>
  <si>
    <t>CAMPERAS, CAMISAS, CHALECOS EN TELA DE JEANS, PANTALONES VAQUEROS, JARDINEROS EN TELAS DENIM - BROCKEN - TWILL - CORDEROY Y LONETA Y EN TELAS CON MEZCLA DE ALGODON O LANA, SE UTILIZARAN LAS SIGUIENTES MAQUINARIAS:</t>
  </si>
  <si>
    <t>RAMA GUANTES</t>
  </si>
  <si>
    <t>Hace bolsillos interiores y/o vistas</t>
  </si>
  <si>
    <t>Pespuntea cuello, tapas, puños, mangas y pie de cuello y/u hombros y/o tapas.</t>
  </si>
  <si>
    <t>Pega canesú delantero y trasero y/o tirilla de mangas y/o tapas y/o botones con máquina de costura y/o mangas con overlock.</t>
  </si>
  <si>
    <t>Sobrecose tirillas.</t>
  </si>
  <si>
    <t>Los trabajadores que operen indistintamente una máquina de costura recta y una máquina especial o trabajen en dos máquinas especiales, percibirán un 10% (diez por ciento) más sobre sus respectivos salarios básicos.</t>
  </si>
  <si>
    <t>REVISADOR DE TELAS</t>
  </si>
  <si>
    <t>DIBUJANTE</t>
  </si>
  <si>
    <t>Tiene conocimientos de las materias primas utilizadas,  las clasifica y ordena, atiende los pedidos del sector de costura y corte, despacha los pedidos a los talleres  externos.</t>
  </si>
  <si>
    <t>Secunda al Oficial en las tareas generales del depósito, mantiene el orden y la limpieza.</t>
  </si>
  <si>
    <t>Corta, prepara y arma cierres en balancín.</t>
  </si>
  <si>
    <t>Marca ojales, botones etc.</t>
  </si>
  <si>
    <t>No corrige imperfecciones del corte.</t>
  </si>
  <si>
    <t>OFICIAL OJALADOR</t>
  </si>
  <si>
    <t>Hace toda clase de ojales en pantalones.</t>
  </si>
  <si>
    <t>Deberá tener conocimientos completos en la especialidad de pantalones para determinar los defectos técnicos en los mismos y su calidad.</t>
  </si>
  <si>
    <t>OFICIAL CALIFICADO ESPECIALIZADO.</t>
  </si>
  <si>
    <t>Deberá conocer y realizar el chaleco completo</t>
  </si>
  <si>
    <t>OFICIAL CALIFICADO.</t>
  </si>
  <si>
    <t>Armar chaleco.</t>
  </si>
  <si>
    <t>Bolsillero: deberá realizar los bolsillos completos o sea:</t>
  </si>
  <si>
    <t>Colocar vivos simples o dobles y carteras y bolsas y cerrar ángulos y bolsas todo con máquina recta.</t>
  </si>
  <si>
    <t xml:space="preserve">Confección de artículos en lona o similares en cualquier material. Colocación de toldos, cortinas y/o cortinados. Maquinistas. Impermeabilizado de lonas. Encerado de trajes. Cortado. Adornos. Tapicerías. Alfombras. Electricidad. Carpintería Mecánica. Herrería. Pegado, soldado o fusionado, costura de alfombras. Banderas. Fieltros. Almohadones y pantallas. Planchado de tapicería. Dibujantes. Paracaídas. Parasoles. Salvavidas. Piletas. Carpas. Mochilas. Bolsas de dormir. Artículos de camping, caza y pesca. Velas marinas en general. Bolsas. Chalecos salvavidas. Equipos de vestimenta para prácticas náuticas en cualquier tipo de material. </t>
  </si>
  <si>
    <t>Es el trabajador/a que mantiene una diaria labor de acuerdo al promedio del trabajo realizado, y tomando como base de promedio la producción efectiva y normal de todos los trabajadores/as así calificados, que se dediquen a su especialidad, de acuerdo a la organización particular de cada Casa, maquinaria y tecnología.</t>
  </si>
  <si>
    <t>TRABAJO A MANO DE PANTALON.</t>
  </si>
  <si>
    <t>PREPARACION. (DE PANTALON)</t>
  </si>
  <si>
    <t>OJALADO.</t>
  </si>
  <si>
    <t>R E V I S A D O.</t>
  </si>
  <si>
    <t>TRABAJO A MANO.</t>
  </si>
  <si>
    <t>TALLERES QUE CONFECCIONAN PRENDAS DE VESTIR DE BEBES, NIÑOS, NIÑAS HASTA LOS 10 AÑOS (excepto buzos, joggings y ropa deportiva)</t>
  </si>
  <si>
    <t>REVISADO Y CONTROL CALIDAD.</t>
  </si>
  <si>
    <t>PREPARADO DE TRABAJO</t>
  </si>
  <si>
    <t xml:space="preserve"> </t>
  </si>
  <si>
    <t>MAQUINAS ESPECIALES</t>
  </si>
  <si>
    <t>MAQUINAS DE PLISAR</t>
  </si>
  <si>
    <t>Dicha producción no debe ser inferior al promedio del oficial Calificado y deberá realizar todas las tareas enunciadas en los siguientes incisos y operar indistintamente varias máquinas.</t>
  </si>
  <si>
    <t>puntilla</t>
  </si>
  <si>
    <t>cuello</t>
  </si>
  <si>
    <t>mangas</t>
  </si>
  <si>
    <t>ruloté</t>
  </si>
  <si>
    <t>dobladillo a mano con recorte</t>
  </si>
  <si>
    <t>matelassé y prendas en matelassé</t>
  </si>
  <si>
    <t>Hace atraques en pasacintos y/o bolsillos y/o carteras y/o cintura.</t>
  </si>
  <si>
    <t>Pespuntea.</t>
  </si>
  <si>
    <t>Forra piernas.</t>
  </si>
  <si>
    <t>Coloca cartera a pantalón.</t>
  </si>
  <si>
    <t>Coloca pico a cintura colocada.</t>
  </si>
  <si>
    <t>Cierra bolsa de bolsillo con overlock.</t>
  </si>
  <si>
    <t>Envivados en general con guía.</t>
  </si>
  <si>
    <t>da vuelta: presillas, tapitas, charreteras, cuellos y puños.</t>
  </si>
  <si>
    <t>1</t>
  </si>
  <si>
    <t>2</t>
  </si>
  <si>
    <t>3</t>
  </si>
  <si>
    <t>4</t>
  </si>
  <si>
    <t>5</t>
  </si>
  <si>
    <t>6</t>
  </si>
  <si>
    <t>7</t>
  </si>
  <si>
    <t>8</t>
  </si>
  <si>
    <t>9</t>
  </si>
  <si>
    <t>OFICIAL DE MESA</t>
  </si>
  <si>
    <t>OFICIAL DE MANO</t>
  </si>
  <si>
    <t>PREPARADOR</t>
  </si>
  <si>
    <t>No es el aprendiz que ayuda al maquinista.</t>
  </si>
  <si>
    <t>Es el que posee conocimientos generales del oficio.</t>
  </si>
  <si>
    <t>Deberá conocer y realizar cualquiera de las siguientes tareas:</t>
  </si>
  <si>
    <t>Unir recortes de corderitos y/o matelassé.</t>
  </si>
  <si>
    <t>Arma el cierre y/o bolsillos.</t>
  </si>
  <si>
    <t>Corta cierres a medida y/o hilos.</t>
  </si>
  <si>
    <t>Hace abertura de bolsillo ojal y/o pares.</t>
  </si>
  <si>
    <t>Revisa pares y/o cuello y puño en proceso de producción.</t>
  </si>
  <si>
    <t>Plancha bolsillos.</t>
  </si>
  <si>
    <t>Empaqueta y/o embolsa.</t>
  </si>
  <si>
    <t>Limpia la prenda.</t>
  </si>
  <si>
    <t>Reparte trabajos y/o hilos.</t>
  </si>
  <si>
    <t>Distribuye trabajos.</t>
  </si>
  <si>
    <t>Dicha producción no debe ser inferior al promedio del Oficial Calificado y deberá realizar Planchado a máquina, a mano, a vapor, máquina muñecos, dobladora y plastificado.</t>
  </si>
  <si>
    <t>a) Colocación de: cuello, mangas, puños,</t>
  </si>
  <si>
    <t>OFICIAL ESTAMPADOR CALIFICADO</t>
  </si>
  <si>
    <t>COLORISTA</t>
  </si>
  <si>
    <t>SCHABLONERO</t>
  </si>
  <si>
    <t>OFICIAL ESTAMPADOR A SCHABLON</t>
  </si>
  <si>
    <t>Es el trabajador que deberá conocer habitualmente cualquiera de las siguientes tareas:</t>
  </si>
  <si>
    <t>Coloca pasamanos en las sisas y/u hombros y/o en cuello y/o escote y/o abertura y/o tapa y/o coloca tapas en bolsillos.</t>
  </si>
  <si>
    <t>Afirma pasamanos en cantos de delantero y/o solapas y/o afirma vistas encuartadas por dentro y/o bajos en género.</t>
  </si>
  <si>
    <t>Hilvana vistas interiores y/o bajo y/o bajo cuellos y/o espejos y/o medio forro y/o tapa de cuellos y/o aberturas.</t>
  </si>
  <si>
    <t>Marca bolsillos sobre el delantero para el bolsillero y/o cuellos sueltos con molde y/o mangas sueltas con molde y/u ojales y/o botones.</t>
  </si>
  <si>
    <t>Pega canesú y/o bolsillos y/o mangas con máquina ametralladora con dobladillador cerrado y/o cierres cerrando delanteros.</t>
  </si>
  <si>
    <t>Pega cuello y sobrecose.</t>
  </si>
  <si>
    <t>Pega y pespuntea puño y cintura.</t>
  </si>
  <si>
    <t>Une bajo manga y/o recortes de espalda y/o recortes delanteros.</t>
  </si>
  <si>
    <t>Atraques.</t>
  </si>
  <si>
    <t>TRABAJOS DE MANO, DE MESA, DE PREPARACION Y TERMINACION.</t>
  </si>
  <si>
    <t>La presente estructura no significará en su aplicación la disminución de la categoría o de la remuneración que el trabajador tenía con anterioridad a la misma.</t>
  </si>
  <si>
    <t xml:space="preserve">                               * A mano con tiza.</t>
  </si>
  <si>
    <t xml:space="preserve">                               * A mano con pincel.</t>
  </si>
  <si>
    <t xml:space="preserve">CREADORA </t>
  </si>
  <si>
    <t xml:space="preserve">PRIMERA DE MESA </t>
  </si>
  <si>
    <t>OFICIAL FORMISTA</t>
  </si>
  <si>
    <t xml:space="preserve">OFICIAL PREPARADORA ESPECIAL . </t>
  </si>
  <si>
    <t xml:space="preserve">OFICIALA PREPARADORA  </t>
  </si>
  <si>
    <t>MEDIO OFICIAL PREPARADORA</t>
  </si>
  <si>
    <t>Es el preparado, separado y reparto de toda clase de trabajo e implementos para la máquina y mano.</t>
  </si>
  <si>
    <t>b) MEDIO OFICIAL PREPARADOR</t>
  </si>
  <si>
    <t>Secunda al oficial preparador</t>
  </si>
  <si>
    <t>- Costuras previas sobre las piezas de tela.</t>
  </si>
  <si>
    <t>- Apilado de componentes.</t>
  </si>
  <si>
    <t>- Unión mediante compactado de componentes.</t>
  </si>
  <si>
    <t>Costura</t>
  </si>
  <si>
    <t>- Costura de ensamble.</t>
  </si>
  <si>
    <t>Terminación</t>
  </si>
  <si>
    <t>- Separación en mitades.</t>
  </si>
  <si>
    <t>- Revisión, emprolijamiento y empaque.</t>
  </si>
  <si>
    <t>OPERACIONES QUE COMPRENDEN LA PRODUCCIÓN DE CABEZAS DE MANGA</t>
  </si>
  <si>
    <t>OPERACIONES QUE COMPRENDEN LA PRODUCCIÓN DE PIEZAS DE PECHO</t>
  </si>
  <si>
    <t>- Colocación de adhesivo a las piezas de tela y sellado identificatorio.</t>
  </si>
  <si>
    <t>cierra costados con dobladillador.</t>
  </si>
  <si>
    <t>coloca cintura y/o cierres.</t>
  </si>
  <si>
    <t>coloca cartera de ojal y/o cartera botón.</t>
  </si>
  <si>
    <t>cierra traseros y/o entrepiernas con dobladillador.</t>
  </si>
  <si>
    <t>DESCRIPCION DE TAREAS Y JORNALES PARA LAS EMPRESAS QUE CONFECCIONAN SACOS, SOBRETODOS, GABANES, PERRAMUS, PILOTOS E IMPERMEABLES.</t>
  </si>
  <si>
    <t xml:space="preserve">CONFECCION DE PRENDAS STANDARD  Y DE MEDIDA,  EN RUEDA PARA HOMBRES Y NIÑOS EN GENERAL,  DE SACOS, GABANES, SOBRETODOS, PERRAMUS, PANTALONES, CHALECOS, PILOTOS, IMPERMEABLES Y UNIFORMES EN GENERAL, CUALQUIERA FUERE EL MATERIAL EMPLEADO EN SU CONFECCION. </t>
  </si>
  <si>
    <t>Atraca la sisa, fijándola</t>
  </si>
  <si>
    <t xml:space="preserve">Atraca sisas hilvanadas. SUELTAS </t>
  </si>
  <si>
    <t>NO se hacen más ojales militares en máquina común, por lo tanto no corresponde esta operación.</t>
  </si>
  <si>
    <t xml:space="preserve">Hace el bolsillo completo el que sepa colocar vivos en género y tapas y carteritas de pecho y plaqué cuando lo realiza en máquina bolsillera Durkoop o Reece </t>
  </si>
  <si>
    <t xml:space="preserve">Hace ojales militares en máquina común. </t>
  </si>
  <si>
    <t>Es el trabajador que realiza, o está en condiciones de realizar, todas las tareas productivas relativas a la confección de indumentaria en telas de punto, de acuerdo a la organización de cada Empresa(*), manejando todo tipo de máquinas, dispositivos, accesorios, etc., con un óptimo nivel de calidad, alcanzando de manera regular los niveles de producción establecidos.-</t>
  </si>
  <si>
    <t>Entre otras tareas, arma todo tipo de prendas, hace pespuntes, envivados, coloca apliques, pega o pasa elásticos, hace bolsillos de todo tipo, pega cierres de cremallera, hace vistas y/o carteras para camisas, blusas o chombas, etc.; arma y pega cuellos, realiza costuras y/o ruedos con overlock, tanto con costura invisible como abierta, ruedos con recta o tapa costura, etc., además de las tareas específicas de la producción de cada Empresa(*)</t>
  </si>
  <si>
    <t>Entre otras máquinas maneja, de la manera descripta,  Overlocks de todo tipo, Rectas de una, dos o múltiples agujas, Envivadoras, Ojaladoras, Botonadoras, Collaretas, Tapacosturas, Cintureras, Pegaelásticos, Atracadoras, Ametralladoras, Pasaelásticos, Bordadoras simples, Zigzag, etc., además de las específicas para la producción de cada Empresa(*)</t>
  </si>
  <si>
    <t>(*) A los efectos de considerar la totalidadde las máquinas debe tenerse en cuenta las de cada establecimiento.</t>
  </si>
  <si>
    <t>Es el trabajador que realiza, o está en condiciones de realizar, todas las tareas productivas mencionadas en el punto anterior, manejando igualmente todo tipo de máquinas del establecimiento donde realiza sus labores, dispositivos, accesorios, etc., con un óptimo nivel de calidad, alcanzando de manera regular, niveles de producción no inferiores al 95% del OFICIAL PRODUCTIVO CALIFICADO MÚLTIPLE “A”.-</t>
  </si>
  <si>
    <t>TAREAS DE ORDEN Y LIMPIEZA</t>
  </si>
  <si>
    <t>Es aquel trabajador que tiene a su cargo las tareas generales de orden y limpieza.</t>
  </si>
  <si>
    <t xml:space="preserve"> POR MES</t>
  </si>
  <si>
    <t xml:space="preserve"> POR DIA</t>
  </si>
  <si>
    <t>POR  MES</t>
  </si>
  <si>
    <t>POR MES</t>
  </si>
  <si>
    <t>N.R</t>
  </si>
  <si>
    <t>01/10/2025 al 31/10/2025</t>
  </si>
  <si>
    <t>01/11/2025 al 30/11/2025</t>
  </si>
  <si>
    <t>01/12/2025 al 31/12/2025</t>
  </si>
  <si>
    <t>01/01/2026 al 31/01/2026</t>
  </si>
  <si>
    <t>Los costureros que participen como capacitadores en dichos eventos, cobrarán $204,15 (Octubre), $ 206,20 (Noviembre), $ 208,27 (Diciembre), $ 210,36 ( Enero)  por cada hora de clase y  de carácter No Remunerativos, además del importe de la hora normal o extra que les correspondiera.</t>
  </si>
  <si>
    <t>Cuando estas muestras o prototipos las realiza un solo operario, en forma completa y sin la participación de otros, percibirá un adicional de $ 502,14 (Octubre) ,  $ 507,17 (Noviembre), $ 512,25 (Diciembre), $517,38 (Enero)  remunerativos por cada hora dedicada a esta tarea, además del importe de la hora normal o extra que les correspondiera.</t>
  </si>
  <si>
    <t>POR HORA</t>
  </si>
  <si>
    <t>BASICO</t>
  </si>
  <si>
    <r>
      <t>12.1. SUAVIZADO Y DESGASTADO</t>
    </r>
    <r>
      <rPr>
        <sz val="8"/>
        <rFont val="Arial"/>
        <family val="2"/>
      </rPr>
      <t>: El trabajador deberá conocer y realizar todas las tareas del proceso de producción del Sector.</t>
    </r>
  </si>
  <si>
    <r>
      <t>12.2. PLANCHADO</t>
    </r>
    <r>
      <rPr>
        <sz val="8"/>
        <rFont val="Arial"/>
        <family val="2"/>
      </rPr>
      <t xml:space="preserve"> : El trabajador deberá conocer y realizar todas las tareas del del proceso de producción  de las distintas prendas del Sector ( planchado con robot / muñeco / plancha o planchón a vapor ).</t>
    </r>
  </si>
  <si>
    <r>
      <t>12.3. LOCALIZADO Y PINTADO CON SOPLETE</t>
    </r>
    <r>
      <rPr>
        <sz val="8"/>
        <rFont val="Arial"/>
        <family val="2"/>
      </rPr>
      <t xml:space="preserve"> : El trabajador deberá conocer realizar todas las tareas del proceso de producción del Sector.</t>
    </r>
  </si>
  <si>
    <r>
      <t>12.4. ARENADO</t>
    </r>
    <r>
      <rPr>
        <sz val="8"/>
        <rFont val="Arial"/>
        <family val="2"/>
      </rPr>
      <t xml:space="preserve"> : El trabajador deberá conocer y realizar todas las tareas del proceso de producción del sector.</t>
    </r>
  </si>
  <si>
    <r>
      <t>12.5. HORNO</t>
    </r>
    <r>
      <rPr>
        <sz val="8"/>
        <rFont val="Arial"/>
        <family val="2"/>
      </rPr>
      <t xml:space="preserve"> . El trabajador deberá conocer y realizar todas las tareas del proceso de de producción del Sector ( Horneado de pintado, quebrado, arrugado, etc. ).</t>
    </r>
  </si>
  <si>
    <r>
      <t>12.6. CONTROL DE CALIDAD</t>
    </r>
    <r>
      <rPr>
        <sz val="8"/>
        <rFont val="Arial"/>
        <family val="2"/>
      </rPr>
      <t xml:space="preserve"> : El trabajador deberá conocer y realizar todas las tareas de control del proceso completo de producción ( Identificar los defectos de las prendas confeccionadas en los talleres y aquellas que han terminado el proceso de suavizado y desgastado y planchado ).</t>
    </r>
  </si>
  <si>
    <r>
      <t>12.7. EXPEDICION</t>
    </r>
    <r>
      <rPr>
        <sz val="8"/>
        <rFont val="Arial"/>
        <family val="2"/>
      </rPr>
      <t xml:space="preserve"> : El trabajador deberá conocer y realizar todas las tareas del proceso del Sector (Recepción de las prendas provenientes de los talleres y la expedición de las consideradas Producto Terminado).</t>
    </r>
  </si>
  <si>
    <r>
      <t>CONDICION GENERAL PARA LA CATEGORIA  12</t>
    </r>
    <r>
      <rPr>
        <sz val="8"/>
        <rFont val="Arial"/>
        <family val="2"/>
      </rPr>
      <t xml:space="preserve"> .</t>
    </r>
  </si>
  <si>
    <r>
      <t xml:space="preserve">13.1. SUAVIZADO Y DESGASTADO: </t>
    </r>
    <r>
      <rPr>
        <sz val="8"/>
        <rFont val="Arial"/>
        <family val="2"/>
      </rPr>
      <t>El trabajador deberá conocer y realizar eventualmente cualquiera de las siguientes tareas del proceso del Sector :</t>
    </r>
  </si>
  <si>
    <r>
      <t xml:space="preserve">13.2. PLANCHADO </t>
    </r>
    <r>
      <rPr>
        <sz val="8"/>
        <rFont val="Arial"/>
        <family val="2"/>
      </rPr>
      <t>:</t>
    </r>
    <r>
      <rPr>
        <b/>
        <sz val="8"/>
        <rFont val="Arial"/>
        <family val="2"/>
      </rPr>
      <t xml:space="preserve"> </t>
    </r>
    <r>
      <rPr>
        <sz val="8"/>
        <rFont val="Arial"/>
        <family val="2"/>
      </rPr>
      <t>El trabajador deberá conocer y realizar eventualmente el  planchado con robot o muñeco.</t>
    </r>
  </si>
  <si>
    <r>
      <t>13.3. LOCALIZADO</t>
    </r>
    <r>
      <rPr>
        <sz val="8"/>
        <rFont val="Arial"/>
        <family val="2"/>
      </rPr>
      <t xml:space="preserve"> : Es el trabajador que se inicia en el sector localizado con soplete.</t>
    </r>
  </si>
  <si>
    <r>
      <t>13.4. ARENADO</t>
    </r>
    <r>
      <rPr>
        <sz val="8"/>
        <rFont val="Arial"/>
        <family val="2"/>
      </rPr>
      <t xml:space="preserve"> : Es el trabajador que se inicia en el sector y deberá conocer y realizar eventualmente el arenado</t>
    </r>
  </si>
  <si>
    <r>
      <t>13.5. TRABAJOS ESPECIALES</t>
    </r>
    <r>
      <rPr>
        <sz val="8"/>
        <rFont val="Arial"/>
        <family val="2"/>
      </rPr>
      <t>: Es el trabajador que deberá conocer y realizar las siguientes tareas del proceso del Sector:</t>
    </r>
  </si>
  <si>
    <r>
      <t xml:space="preserve">          </t>
    </r>
    <r>
      <rPr>
        <b/>
        <sz val="8"/>
        <rFont val="Arial"/>
        <family val="2"/>
      </rPr>
      <t>d) CORROSION</t>
    </r>
  </si>
  <si>
    <r>
      <t>13.6. HORNO</t>
    </r>
    <r>
      <rPr>
        <sz val="8"/>
        <rFont val="Arial"/>
        <family val="2"/>
      </rPr>
      <t xml:space="preserve"> :  Ayuda a realizar las tareas del Sector efectuadas por el operador de la 12.5 (Horneado de pintado, quebrado, arrugado, etc.) </t>
    </r>
  </si>
  <si>
    <r>
      <t>13.7. CONTROL DE CALIDAD</t>
    </r>
    <r>
      <rPr>
        <sz val="8"/>
        <rFont val="Arial"/>
        <family val="2"/>
      </rPr>
      <t xml:space="preserve"> : Es el trabajador que debe conocer y realizar la tarea de separar por talle y etiqueta las prendas dentro de Control de Calidad .</t>
    </r>
  </si>
  <si>
    <r>
      <t>13.8. EXPEDICION</t>
    </r>
    <r>
      <rPr>
        <sz val="8"/>
        <rFont val="Arial"/>
        <family val="2"/>
      </rPr>
      <t xml:space="preserve"> : Ayuda a realizar las tareas del Sector efectuadas por el operador de la 12.7( Recepción de las prendas provenientes de los talleres y la expedición de las consideradas Producto Terminado).</t>
    </r>
  </si>
  <si>
    <r>
      <t>13 BIS.1. SUAVIZADO Y DESGASTADO</t>
    </r>
    <r>
      <rPr>
        <sz val="8"/>
        <rFont val="Arial"/>
        <family val="2"/>
      </rPr>
      <t xml:space="preserve"> : El trabajador deberá conocer y realizar eventualmente cualquiera de las siguientes tareas del proceso del Sector :</t>
    </r>
  </si>
  <si>
    <r>
      <t>13 BIS.2. PLANCHADO</t>
    </r>
    <r>
      <rPr>
        <sz val="8"/>
        <rFont val="Arial"/>
        <family val="2"/>
      </rPr>
      <t xml:space="preserve"> : Es el trabajador que deberá conocer y realizar las siguientes tareas del proceso</t>
    </r>
  </si>
  <si>
    <r>
      <t>13 BIS.3. LOCALIZADO</t>
    </r>
    <r>
      <rPr>
        <sz val="8"/>
        <rFont val="Arial"/>
        <family val="2"/>
      </rPr>
      <t xml:space="preserve"> : El  trabajador deberá conocer y realizar las siguientes tareas del proceso del Sector :</t>
    </r>
  </si>
  <si>
    <r>
      <t>13 BIS.4. ARENADO</t>
    </r>
    <r>
      <rPr>
        <sz val="8"/>
        <rFont val="Arial"/>
        <family val="2"/>
      </rPr>
      <t xml:space="preserve"> : El trabajador deberá conocer y realizar las siguientes tareas del Sector :</t>
    </r>
  </si>
  <si>
    <r>
      <t>13 BIS.5. HORNO</t>
    </r>
    <r>
      <rPr>
        <sz val="8"/>
        <rFont val="Arial"/>
        <family val="2"/>
      </rPr>
      <t xml:space="preserve"> : Es el trabajador que se inicia en el Sector.</t>
    </r>
  </si>
  <si>
    <r>
      <t>13 BIS.6. TRABAJOS ESPECIALES</t>
    </r>
    <r>
      <rPr>
        <sz val="8"/>
        <rFont val="Arial"/>
        <family val="2"/>
      </rPr>
      <t xml:space="preserve"> : Es el trabajador que se inicia en el Sector.</t>
    </r>
  </si>
  <si>
    <r>
      <t>13 BIS.7. CONTROL DE CALIDAD</t>
    </r>
    <r>
      <rPr>
        <sz val="8"/>
        <rFont val="Arial"/>
        <family val="2"/>
      </rPr>
      <t xml:space="preserve"> : Es el trabajador que abastece el Sector.</t>
    </r>
  </si>
  <si>
    <r>
      <t xml:space="preserve">13 BIS.8. EXPEDICION </t>
    </r>
    <r>
      <rPr>
        <sz val="8"/>
        <rFont val="Arial"/>
        <family val="2"/>
      </rPr>
      <t>: Es el trabajador que abastece el Sector.</t>
    </r>
  </si>
  <si>
    <r>
      <t>ll)</t>
    </r>
    <r>
      <rPr>
        <b/>
        <sz val="8"/>
        <rFont val="Times New Roman"/>
        <family val="1"/>
      </rPr>
      <t xml:space="preserve">      </t>
    </r>
    <r>
      <rPr>
        <b/>
        <sz val="8"/>
        <rFont val="Arial"/>
        <family val="2"/>
      </rPr>
      <t>PRUEBAS Y CAMBIOS DE CATEGORÍA.</t>
    </r>
  </si>
  <si>
    <t>MUESTRAS: se entiende por muestras o prototipos aquellas prendas que se confeccionan a los fines de definir algunos detalles del producto, como por ejemplo calce, aspecto, proceso productivo, etc. Son producciones que no superan las tres prendas por modelo.</t>
  </si>
  <si>
    <r>
      <t xml:space="preserve">PEQUEÑA PRODUCCIÓN: </t>
    </r>
    <r>
      <rPr>
        <sz val="8"/>
        <rFont val="Arial"/>
        <family val="2"/>
      </rPr>
      <t>se entiende por pequeña producción a las series de un mismo producto, que en su conjunto de talles y colores, no superan las 30 unidades.</t>
    </r>
  </si>
  <si>
    <r>
      <t>12.6. CONTROL DE CALIDAD</t>
    </r>
    <r>
      <rPr>
        <sz val="8"/>
        <rFont val="Arial"/>
        <family val="2"/>
      </rPr>
      <t xml:space="preserve"> : El trabajador deberá conocer y realizar todas las tareas de control del proceso completo de producción ( Identificar los defectos de las prendas confeccionadas en los talleres y aquellas que han terminado el proceso de suavizado, desgastado y planchado).</t>
    </r>
  </si>
  <si>
    <r>
      <t>13.6. HORNO</t>
    </r>
    <r>
      <rPr>
        <sz val="8"/>
        <rFont val="Arial"/>
        <family val="2"/>
      </rPr>
      <t xml:space="preserve"> :  Ayuda a realizar las tareas del Sector efectuadas por el operador de la 12,5 (Horneado de pintado, quebrado, arrugado, etc.) </t>
    </r>
  </si>
  <si>
    <r>
      <t>13.8. EXPEDICION</t>
    </r>
    <r>
      <rPr>
        <sz val="8"/>
        <rFont val="Arial"/>
        <family val="2"/>
      </rPr>
      <t xml:space="preserve"> : Ayuda a realizar las tareas del Sector efectuadas por el operador de la 12,7( Recepción de las prendas provenientes de los talleres y la expedición de las consideradas Producto Terminado).</t>
    </r>
  </si>
  <si>
    <r>
      <t>13 BIS.2. PLANCHADO</t>
    </r>
    <r>
      <rPr>
        <sz val="8"/>
        <rFont val="Arial"/>
        <family val="2"/>
      </rPr>
      <t xml:space="preserve"> : El trabajador deberá conocer y realizar las siguientes tareas del proceso del sector:</t>
    </r>
  </si>
  <si>
    <r>
      <rPr>
        <b/>
        <u/>
        <sz val="8"/>
        <rFont val="Arial"/>
        <family val="2"/>
      </rPr>
      <t>OFICIAL/A CALIFICADO/A:</t>
    </r>
    <r>
      <rPr>
        <b/>
        <sz val="8"/>
        <rFont val="Arial"/>
        <family val="2"/>
      </rPr>
      <t xml:space="preserve"> A) AYUDANTE ESPUMADOR; B) OPERARIO CALESITA; C) OPERARIO PANTÓGRAFO CG7; D) OPERARIO CORTE HORIZONTAL W22; E) OPERARIO BOBINADORA.</t>
    </r>
  </si>
  <si>
    <r>
      <t>OFICIAL/A:</t>
    </r>
    <r>
      <rPr>
        <b/>
        <sz val="8"/>
        <rFont val="Arial"/>
        <family val="2"/>
      </rPr>
      <t xml:space="preserve"> A) SERVICIOS ESPUMADORA; B) ALVEOLADORA Y TRASLADO ESPUMA; C) OPERARIO RECUPERACION ESPUMA; D) OPERARIO CORTE VERTICAL; E) OPERARIO COMPACTADORA; F) OPERARIO CORTE P/ MOLIENDA; G) OPERARIO BALANZA</t>
    </r>
  </si>
  <si>
    <r>
      <rPr>
        <b/>
        <u/>
        <sz val="8"/>
        <rFont val="Arial"/>
        <family val="2"/>
      </rPr>
      <t>MEDIO/A OFICIAL/A:</t>
    </r>
    <r>
      <rPr>
        <b/>
        <sz val="8"/>
        <rFont val="Arial"/>
        <family val="2"/>
      </rPr>
      <t xml:space="preserve"> A) AYUDANTE ACARREADOR; B) AYUDANTE BOBINADORA</t>
    </r>
  </si>
  <si>
    <r>
      <rPr>
        <b/>
        <u/>
        <sz val="8"/>
        <rFont val="Arial"/>
        <family val="2"/>
      </rPr>
      <t>OFICIAL/A CALIFICADO/A:</t>
    </r>
    <r>
      <rPr>
        <b/>
        <sz val="8"/>
        <rFont val="Arial"/>
        <family val="2"/>
      </rPr>
      <t xml:space="preserve"> A) CONTROL DE CALIDAD; B) ARMADOR COLCHONES KING KOIL; C) CERRADOR COLCHONES RESORTES; D) ARMADOR COLCHONES RESORTES; E) CONTROL TAPAS Y CABECERAS.</t>
    </r>
  </si>
  <si>
    <r>
      <t>OFICIAL/A:</t>
    </r>
    <r>
      <rPr>
        <b/>
        <sz val="8"/>
        <rFont val="Arial"/>
        <family val="2"/>
      </rPr>
      <t xml:space="preserve"> A) ABASTECEDOR KING KOIL; B) TAPIZADOR DE SOMMIER; C)ETIQUETADOR; D) OPERARIO MAQUINA EMBOLSADO.</t>
    </r>
  </si>
  <si>
    <r>
      <rPr>
        <b/>
        <u/>
        <sz val="8"/>
        <rFont val="Arial"/>
        <family val="2"/>
      </rPr>
      <t>MEDIO/A OFICIAL/A:</t>
    </r>
    <r>
      <rPr>
        <b/>
        <sz val="8"/>
        <rFont val="Arial"/>
        <family val="2"/>
      </rPr>
      <t xml:space="preserve"> A) PEGADO DE SOMMIER; B) ABASTECEDOR SOMMIER; C) OPERARIO MAQUINA CAJITA; D) DESCARGA MAQUINA EMBOLSADO</t>
    </r>
  </si>
  <si>
    <r>
      <rPr>
        <b/>
        <u/>
        <sz val="8"/>
        <rFont val="Arial"/>
        <family val="2"/>
      </rPr>
      <t>OFICIAL/A CALIFICADO/A:</t>
    </r>
    <r>
      <rPr>
        <b/>
        <sz val="8"/>
        <rFont val="Arial"/>
        <family val="2"/>
      </rPr>
      <t xml:space="preserve"> A) CONTROLADOR DE CARGA</t>
    </r>
  </si>
  <si>
    <r>
      <rPr>
        <b/>
        <u/>
        <sz val="8"/>
        <rFont val="Arial"/>
        <family val="2"/>
      </rPr>
      <t>MEDIO/A OFICIAL/A:</t>
    </r>
    <r>
      <rPr>
        <b/>
        <sz val="8"/>
        <rFont val="Arial"/>
        <family val="2"/>
      </rPr>
      <t xml:space="preserve"> A) CARREROS COLCH. ESPUMA Y RESORTES; B) CARGADORES Y ACOMPAÑANTES; C) ATENCION CLIENTES  ORDEN INTERNO</t>
    </r>
  </si>
  <si>
    <r>
      <rPr>
        <b/>
        <u/>
        <sz val="8"/>
        <rFont val="Arial"/>
        <family val="2"/>
      </rPr>
      <t>OFICIAL/A CALIFICADO/A:</t>
    </r>
    <r>
      <rPr>
        <b/>
        <sz val="8"/>
        <rFont val="Arial"/>
        <family val="2"/>
      </rPr>
      <t xml:space="preserve"> A) CERRADOR COLCHONES ESPUMA.</t>
    </r>
  </si>
  <si>
    <r>
      <t>OFICIAL/A:</t>
    </r>
    <r>
      <rPr>
        <b/>
        <sz val="8"/>
        <rFont val="Arial"/>
        <family val="2"/>
      </rPr>
      <t xml:space="preserve"> A) ARMADOR COLCHONES PEGADO; B) ETIQUETADOR; C)OPERARIO MAQUINA EMBOLSADO.</t>
    </r>
  </si>
  <si>
    <r>
      <rPr>
        <b/>
        <u/>
        <sz val="8"/>
        <rFont val="Arial"/>
        <family val="2"/>
      </rPr>
      <t>MEDIO/A OFICIAL/A:</t>
    </r>
    <r>
      <rPr>
        <b/>
        <sz val="8"/>
        <rFont val="Arial"/>
        <family val="2"/>
      </rPr>
      <t xml:space="preserve"> A)ARMADOR COLCHONES SIN PEGAR; B) DESCARGA MAQUINA EMBOLSADO.</t>
    </r>
  </si>
  <si>
    <r>
      <rPr>
        <b/>
        <u/>
        <sz val="8"/>
        <rFont val="Arial"/>
        <family val="2"/>
      </rPr>
      <t>OFICIAL/A CALIFICADO/A:</t>
    </r>
    <r>
      <rPr>
        <b/>
        <sz val="8"/>
        <rFont val="Arial"/>
        <family val="2"/>
      </rPr>
      <t xml:space="preserve"> A) OPERADOR ENSAMBLADORA AUTOMATICA; B) OPERADOR ENSAMBLADORA MANUAL; B) OPERADOR RESORTERAS MANUAL.</t>
    </r>
  </si>
  <si>
    <r>
      <t>OFICIAL/A:</t>
    </r>
    <r>
      <rPr>
        <b/>
        <sz val="8"/>
        <rFont val="Arial"/>
        <family val="2"/>
      </rPr>
      <t xml:space="preserve"> A) COLOCADOR DE MARCOS.</t>
    </r>
  </si>
  <si>
    <r>
      <rPr>
        <b/>
        <u/>
        <sz val="8"/>
        <rFont val="Arial"/>
        <family val="2"/>
      </rPr>
      <t>MEDIO/A OFICIAL/A:</t>
    </r>
    <r>
      <rPr>
        <b/>
        <sz val="8"/>
        <rFont val="Arial"/>
        <family val="2"/>
      </rPr>
      <t xml:space="preserve"> A)DOBLADOR DE MARCOS; B) OPERADOR MAQUINA ESTABILIZADORES.</t>
    </r>
  </si>
  <si>
    <r>
      <rPr>
        <b/>
        <u/>
        <sz val="8"/>
        <rFont val="Arial"/>
        <family val="2"/>
      </rPr>
      <t>OFICIAL/A CALIFICADO/A:</t>
    </r>
    <r>
      <rPr>
        <b/>
        <sz val="8"/>
        <rFont val="Arial"/>
        <family val="2"/>
      </rPr>
      <t xml:space="preserve"> A) OPERADOR MAQUINA BORDADORA; B) OPERADOR MAQUINA DE FUNDAS.</t>
    </r>
  </si>
  <si>
    <r>
      <t>OFICIAL/A:</t>
    </r>
    <r>
      <rPr>
        <b/>
        <sz val="8"/>
        <rFont val="Arial"/>
        <family val="2"/>
      </rPr>
      <t xml:space="preserve"> A) CONFECCION DE FUNDAS; B) OPERADOR MAQUINA DE FIBRAS; C) CERRADOR DE ALMOHADAS; D) OPERADOR MAQUINA EMBOLSADO.</t>
    </r>
  </si>
  <si>
    <r>
      <rPr>
        <b/>
        <u/>
        <sz val="8"/>
        <rFont val="Arial"/>
        <family val="2"/>
      </rPr>
      <t>MEDIO/A OFICIAL/A:</t>
    </r>
    <r>
      <rPr>
        <b/>
        <sz val="8"/>
        <rFont val="Arial"/>
        <family val="2"/>
      </rPr>
      <t xml:space="preserve"> A) PLEGADOR DE TELAS; B) ARMADOR DE ALMOHADAS; C) CARRERO.</t>
    </r>
  </si>
  <si>
    <r>
      <rPr>
        <b/>
        <u/>
        <sz val="8"/>
        <rFont val="Arial"/>
        <family val="2"/>
      </rPr>
      <t>OFICIAL CALIFICADO:</t>
    </r>
    <r>
      <rPr>
        <b/>
        <sz val="8"/>
        <rFont val="Arial"/>
        <family val="2"/>
      </rPr>
      <t xml:space="preserve"> A) MAQUINA DE PIEZAS.</t>
    </r>
  </si>
  <si>
    <r>
      <t>OFICIAL/A:</t>
    </r>
    <r>
      <rPr>
        <b/>
        <sz val="8"/>
        <rFont val="Arial"/>
        <family val="2"/>
      </rPr>
      <t xml:space="preserve"> A) ARMADOR DE SOMMIER.</t>
    </r>
  </si>
  <si>
    <r>
      <rPr>
        <b/>
        <u/>
        <sz val="8"/>
        <rFont val="Arial"/>
        <family val="2"/>
      </rPr>
      <t>MEDIO/A OFICIAL/A:</t>
    </r>
    <r>
      <rPr>
        <b/>
        <sz val="8"/>
        <rFont val="Arial"/>
        <family val="2"/>
      </rPr>
      <t xml:space="preserve"> A) PREARMADO DE SOMMIER.</t>
    </r>
  </si>
  <si>
    <r>
      <rPr>
        <b/>
        <u/>
        <sz val="8"/>
        <rFont val="Arial"/>
        <family val="2"/>
      </rPr>
      <t>OFICIAL/A CALIFICADO/A:</t>
    </r>
    <r>
      <rPr>
        <b/>
        <sz val="8"/>
        <rFont val="Arial"/>
        <family val="2"/>
      </rPr>
      <t xml:space="preserve"> A) MATELASEADORES; B) REMALLADOR TAPAS MATELASEADAS; C) PEGADOR DE PILLOW; D) ARREGLADOR DE TAPAS.</t>
    </r>
  </si>
  <si>
    <r>
      <t>OFICIAL/A:</t>
    </r>
    <r>
      <rPr>
        <b/>
        <sz val="8"/>
        <rFont val="Arial"/>
        <family val="2"/>
      </rPr>
      <t xml:space="preserve"> A) CORTADOR DE TELAS; B) PEGADO ETIQUETAS TAPAS KING KOIL; C) CONFECCION CABECERA; D) CONFECCION FUNDA SOMMIER E) REMALLADO CABECERA Y PILLOW</t>
    </r>
  </si>
  <si>
    <r>
      <rPr>
        <b/>
        <u/>
        <sz val="8"/>
        <rFont val="Arial"/>
        <family val="2"/>
      </rPr>
      <t>MEDIO/A OFICIAL/A:</t>
    </r>
    <r>
      <rPr>
        <b/>
        <sz val="8"/>
        <rFont val="Arial"/>
        <family val="2"/>
      </rPr>
      <t xml:space="preserve"> A) ACOMODADOR DE TAPAS; B) PLEGADOR DE TELAS; C) CORTADOR DE PILLOW.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</si>
</sst>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 #,##0.00_-;\-&quot;$&quot;\ * #,##0.00_-;_-&quot;$&quot;\ * &quot;-&quot;??_-;_-@_-"/>
    <numFmt numFmtId="43" formatCode="_-* #,##0.00_-;\-* #,##0.00_-;_-* &quot;-&quot;??_-;_-@_-"/>
  </numFmts>
  <fonts count="15" x14ac:knownFonts="1">
    <font>
      <sz val="10"/>
      <name val="Arial"/>
    </font>
    <font>
      <sz val="8"/>
      <name val="Arial"/>
      <family val="2"/>
    </font>
    <font>
      <sz val="8"/>
      <color indexed="8"/>
      <name val="Arial"/>
      <family val="2"/>
    </font>
    <font>
      <b/>
      <sz val="8"/>
      <name val="Arial"/>
      <family val="2"/>
    </font>
    <font>
      <sz val="10"/>
      <name val="Arial"/>
      <family val="2"/>
    </font>
    <font>
      <b/>
      <sz val="8"/>
      <color indexed="8"/>
      <name val="Arial"/>
      <family val="2"/>
    </font>
    <font>
      <sz val="10"/>
      <name val="Arial"/>
      <family val="2"/>
    </font>
    <font>
      <sz val="10"/>
      <name val="Arial"/>
      <family val="2"/>
    </font>
    <font>
      <b/>
      <u val="double"/>
      <sz val="8"/>
      <name val="Arial"/>
      <family val="2"/>
    </font>
    <font>
      <b/>
      <sz val="8"/>
      <name val="Tahoma"/>
      <family val="2"/>
    </font>
    <font>
      <sz val="8"/>
      <name val="Tahoma"/>
      <family val="2"/>
    </font>
    <font>
      <b/>
      <u/>
      <sz val="8"/>
      <name val="Arial"/>
      <family val="2"/>
    </font>
    <font>
      <sz val="8"/>
      <color rgb="FFFF0000"/>
      <name val="Arial"/>
      <family val="2"/>
    </font>
    <font>
      <b/>
      <sz val="8"/>
      <name val="Times New Roman"/>
      <family val="1"/>
    </font>
    <font>
      <b/>
      <i/>
      <u/>
      <sz val="8"/>
      <name val="Arial"/>
      <family val="2"/>
    </font>
  </fonts>
  <fills count="3">
    <fill>
      <patternFill patternType="none"/>
    </fill>
    <fill>
      <patternFill patternType="gray125"/>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3" fontId="4" fillId="0" borderId="0" applyFont="0" applyFill="0" applyBorder="0" applyAlignment="0" applyProtection="0"/>
    <xf numFmtId="44" fontId="6" fillId="0" borderId="0" applyFont="0" applyFill="0" applyBorder="0" applyAlignment="0" applyProtection="0"/>
    <xf numFmtId="9" fontId="7" fillId="0" borderId="0" applyFont="0" applyFill="0" applyBorder="0" applyAlignment="0" applyProtection="0"/>
  </cellStyleXfs>
  <cellXfs count="178">
    <xf numFmtId="0" fontId="0" fillId="0" borderId="0" xfId="0"/>
    <xf numFmtId="0" fontId="3" fillId="0" borderId="4" xfId="0" applyFont="1" applyBorder="1" applyAlignment="1">
      <alignment horizontal="center"/>
    </xf>
    <xf numFmtId="0" fontId="3" fillId="0" borderId="10" xfId="0" applyFont="1" applyBorder="1" applyAlignment="1">
      <alignment horizontal="center"/>
    </xf>
    <xf numFmtId="4" fontId="2" fillId="0" borderId="0" xfId="0" applyNumberFormat="1" applyFont="1" applyAlignment="1">
      <alignment horizontal="center" vertical="top" wrapText="1"/>
    </xf>
    <xf numFmtId="49" fontId="3" fillId="0" borderId="0" xfId="0" applyNumberFormat="1" applyFont="1" applyAlignment="1">
      <alignment horizontal="center" vertical="center"/>
    </xf>
    <xf numFmtId="9" fontId="3" fillId="0" borderId="0" xfId="0" applyNumberFormat="1" applyFont="1" applyAlignment="1">
      <alignment horizontal="center" vertical="center"/>
    </xf>
    <xf numFmtId="14" fontId="5" fillId="0" borderId="0" xfId="0" applyNumberFormat="1" applyFont="1" applyAlignment="1">
      <alignment horizontal="center" vertical="center" wrapText="1"/>
    </xf>
    <xf numFmtId="9" fontId="5" fillId="0" borderId="0" xfId="3" applyFont="1" applyBorder="1" applyAlignment="1">
      <alignment horizontal="center" vertical="center"/>
    </xf>
    <xf numFmtId="4" fontId="5" fillId="0" borderId="8" xfId="0" applyNumberFormat="1" applyFont="1" applyBorder="1" applyAlignment="1">
      <alignment horizontal="center" vertical="center"/>
    </xf>
    <xf numFmtId="4" fontId="5" fillId="0" borderId="15" xfId="0" applyNumberFormat="1" applyFont="1" applyBorder="1" applyAlignment="1">
      <alignment horizontal="center" vertical="center"/>
    </xf>
    <xf numFmtId="4" fontId="5" fillId="0" borderId="1" xfId="0" applyNumberFormat="1" applyFont="1" applyBorder="1" applyAlignment="1">
      <alignment horizontal="center" vertical="center"/>
    </xf>
    <xf numFmtId="4" fontId="5" fillId="0" borderId="6" xfId="0" applyNumberFormat="1" applyFont="1" applyBorder="1" applyAlignment="1">
      <alignment horizontal="center" vertical="center"/>
    </xf>
    <xf numFmtId="9" fontId="5" fillId="0" borderId="1" xfId="3" applyFont="1" applyBorder="1" applyAlignment="1">
      <alignment horizontal="center" vertical="center"/>
    </xf>
    <xf numFmtId="14" fontId="5" fillId="0" borderId="8" xfId="0" applyNumberFormat="1" applyFont="1" applyBorder="1" applyAlignment="1">
      <alignment horizontal="center" vertical="center" wrapText="1"/>
    </xf>
    <xf numFmtId="14" fontId="5" fillId="0" borderId="15" xfId="0" applyNumberFormat="1" applyFont="1" applyBorder="1" applyAlignment="1">
      <alignment horizontal="center" vertical="center" wrapText="1"/>
    </xf>
    <xf numFmtId="14" fontId="5" fillId="0" borderId="6" xfId="0" applyNumberFormat="1" applyFont="1" applyBorder="1" applyAlignment="1">
      <alignment horizontal="center" vertical="center" wrapText="1"/>
    </xf>
    <xf numFmtId="14" fontId="5" fillId="0" borderId="0" xfId="0" applyNumberFormat="1" applyFont="1" applyBorder="1" applyAlignment="1">
      <alignment vertical="center" wrapText="1"/>
    </xf>
    <xf numFmtId="4" fontId="5" fillId="0" borderId="12" xfId="0" applyNumberFormat="1" applyFont="1" applyBorder="1" applyAlignment="1">
      <alignment horizontal="center" vertical="center"/>
    </xf>
    <xf numFmtId="14" fontId="5" fillId="0" borderId="1" xfId="0" applyNumberFormat="1" applyFont="1" applyBorder="1" applyAlignment="1">
      <alignment horizontal="center" vertical="center" wrapText="1"/>
    </xf>
    <xf numFmtId="14" fontId="5" fillId="0" borderId="8" xfId="0" applyNumberFormat="1" applyFont="1" applyBorder="1" applyAlignment="1">
      <alignment horizontal="center" vertical="center" wrapText="1"/>
    </xf>
    <xf numFmtId="14" fontId="5" fillId="0" borderId="15" xfId="0" applyNumberFormat="1" applyFont="1" applyBorder="1" applyAlignment="1">
      <alignment horizontal="center" vertical="center" wrapText="1"/>
    </xf>
    <xf numFmtId="14" fontId="5" fillId="0" borderId="6" xfId="0" applyNumberFormat="1" applyFont="1" applyBorder="1" applyAlignment="1">
      <alignment horizontal="center" vertical="center" wrapText="1"/>
    </xf>
    <xf numFmtId="14" fontId="5" fillId="0" borderId="10" xfId="0" applyNumberFormat="1" applyFont="1" applyBorder="1" applyAlignment="1">
      <alignment horizontal="center" vertical="center" wrapText="1"/>
    </xf>
    <xf numFmtId="14" fontId="5" fillId="0" borderId="9" xfId="0" applyNumberFormat="1" applyFont="1" applyBorder="1" applyAlignment="1">
      <alignment horizontal="center" vertical="center" wrapText="1"/>
    </xf>
    <xf numFmtId="14" fontId="5" fillId="0" borderId="5"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0" fontId="3" fillId="0" borderId="4" xfId="0" applyFont="1" applyBorder="1" applyAlignment="1">
      <alignment horizontal="center" vertical="distributed"/>
    </xf>
    <xf numFmtId="0" fontId="3" fillId="0" borderId="1" xfId="0" applyFont="1" applyBorder="1" applyAlignment="1">
      <alignment horizontal="center"/>
    </xf>
    <xf numFmtId="0" fontId="3" fillId="0" borderId="8" xfId="0" applyFont="1" applyBorder="1" applyAlignment="1">
      <alignment horizontal="center"/>
    </xf>
    <xf numFmtId="0" fontId="3" fillId="0" borderId="15" xfId="0" applyFont="1" applyBorder="1" applyAlignment="1">
      <alignment horizontal="center"/>
    </xf>
    <xf numFmtId="0" fontId="3" fillId="0" borderId="0" xfId="0" applyFont="1" applyAlignment="1">
      <alignment horizontal="center"/>
    </xf>
    <xf numFmtId="0" fontId="1" fillId="0" borderId="0" xfId="0" applyFont="1"/>
    <xf numFmtId="43" fontId="1" fillId="0" borderId="0" xfId="1" applyFont="1" applyAlignment="1"/>
    <xf numFmtId="0" fontId="8" fillId="0" borderId="2" xfId="0" applyFont="1" applyBorder="1" applyAlignment="1">
      <alignment horizontal="center" vertical="distributed"/>
    </xf>
    <xf numFmtId="0" fontId="8" fillId="0" borderId="3" xfId="0" applyFont="1" applyBorder="1" applyAlignment="1">
      <alignment horizontal="center" vertical="distributed"/>
    </xf>
    <xf numFmtId="0" fontId="3" fillId="0" borderId="12" xfId="0" applyFont="1" applyBorder="1" applyAlignment="1">
      <alignment horizontal="center" vertical="distributed"/>
    </xf>
    <xf numFmtId="0" fontId="1" fillId="0" borderId="2" xfId="0" applyFont="1" applyBorder="1" applyAlignment="1">
      <alignment horizontal="center"/>
    </xf>
    <xf numFmtId="0" fontId="1" fillId="0" borderId="12" xfId="0" applyFont="1" applyBorder="1"/>
    <xf numFmtId="17" fontId="1" fillId="0" borderId="0" xfId="0" applyNumberFormat="1" applyFont="1"/>
    <xf numFmtId="0" fontId="3" fillId="0" borderId="12" xfId="0" applyFont="1" applyBorder="1" applyAlignment="1">
      <alignment horizontal="center"/>
    </xf>
    <xf numFmtId="0" fontId="3" fillId="0" borderId="1" xfId="0" applyFont="1" applyBorder="1" applyAlignment="1">
      <alignment horizontal="center" vertical="distributed"/>
    </xf>
    <xf numFmtId="0" fontId="3" fillId="0" borderId="1" xfId="0" applyFont="1" applyBorder="1" applyAlignment="1">
      <alignment horizontal="justify" vertical="distributed"/>
    </xf>
    <xf numFmtId="4" fontId="1" fillId="0" borderId="1" xfId="0" applyNumberFormat="1" applyFont="1" applyBorder="1" applyAlignment="1">
      <alignment horizontal="right"/>
    </xf>
    <xf numFmtId="4" fontId="1" fillId="0" borderId="1" xfId="0" applyNumberFormat="1" applyFont="1" applyBorder="1"/>
    <xf numFmtId="4" fontId="1" fillId="0" borderId="0" xfId="0" applyNumberFormat="1" applyFont="1"/>
    <xf numFmtId="0" fontId="3" fillId="0" borderId="0" xfId="0" applyFont="1" applyAlignment="1">
      <alignment horizontal="center" vertical="distributed"/>
    </xf>
    <xf numFmtId="0" fontId="1" fillId="0" borderId="9" xfId="0" applyFont="1" applyBorder="1" applyAlignment="1">
      <alignment horizontal="left"/>
    </xf>
    <xf numFmtId="4" fontId="1" fillId="0" borderId="2" xfId="0" applyNumberFormat="1" applyFont="1" applyBorder="1" applyAlignment="1">
      <alignment horizontal="right"/>
    </xf>
    <xf numFmtId="4" fontId="1" fillId="0" borderId="12" xfId="0" applyNumberFormat="1" applyFont="1" applyBorder="1"/>
    <xf numFmtId="0" fontId="3" fillId="0" borderId="12" xfId="0" applyFont="1" applyBorder="1" applyAlignment="1">
      <alignment horizontal="left" vertical="distributed"/>
    </xf>
    <xf numFmtId="0" fontId="1" fillId="0" borderId="12" xfId="0" applyFont="1" applyBorder="1" applyAlignment="1">
      <alignment horizontal="justify" vertical="distributed"/>
    </xf>
    <xf numFmtId="0" fontId="1" fillId="0" borderId="12" xfId="0" applyFont="1" applyBorder="1" applyAlignment="1">
      <alignment horizontal="justify"/>
    </xf>
    <xf numFmtId="0" fontId="1" fillId="0" borderId="9" xfId="0" applyFont="1" applyBorder="1" applyAlignment="1">
      <alignment horizontal="left" vertical="distributed"/>
    </xf>
    <xf numFmtId="0" fontId="3" fillId="0" borderId="12" xfId="0" applyFont="1" applyBorder="1" applyAlignment="1">
      <alignment horizontal="justify" vertical="distributed"/>
    </xf>
    <xf numFmtId="0" fontId="3" fillId="0" borderId="0" xfId="0" applyFont="1" applyAlignment="1">
      <alignment horizontal="center" vertical="top"/>
    </xf>
    <xf numFmtId="4" fontId="1" fillId="0" borderId="2" xfId="0" applyNumberFormat="1" applyFont="1" applyBorder="1" applyAlignment="1">
      <alignment horizontal="center"/>
    </xf>
    <xf numFmtId="0" fontId="3" fillId="0" borderId="9" xfId="0" applyFont="1" applyBorder="1" applyAlignment="1">
      <alignment horizontal="center" vertical="distributed"/>
    </xf>
    <xf numFmtId="0" fontId="3" fillId="0" borderId="15" xfId="0" applyFont="1" applyBorder="1" applyAlignment="1">
      <alignment horizontal="center" vertical="center"/>
    </xf>
    <xf numFmtId="0" fontId="3" fillId="0" borderId="6" xfId="0" applyFont="1" applyBorder="1" applyAlignment="1">
      <alignment horizontal="center"/>
    </xf>
    <xf numFmtId="0" fontId="8" fillId="0" borderId="12" xfId="0" applyFont="1" applyBorder="1" applyAlignment="1">
      <alignment horizontal="center" vertical="distributed"/>
    </xf>
    <xf numFmtId="0" fontId="8" fillId="0" borderId="14" xfId="0" applyFont="1" applyBorder="1" applyAlignment="1">
      <alignment horizontal="center" vertical="distributed"/>
    </xf>
    <xf numFmtId="0" fontId="3" fillId="0" borderId="12" xfId="0" applyFont="1" applyBorder="1" applyAlignment="1">
      <alignment horizontal="justify"/>
    </xf>
    <xf numFmtId="0" fontId="1" fillId="0" borderId="12" xfId="0" applyFont="1" applyBorder="1" applyAlignment="1">
      <alignment horizontal="left" vertical="center"/>
    </xf>
    <xf numFmtId="0" fontId="3" fillId="0" borderId="1" xfId="0" applyFont="1" applyBorder="1"/>
    <xf numFmtId="43" fontId="1" fillId="0" borderId="1" xfId="1" applyFont="1" applyBorder="1" applyAlignment="1">
      <alignment vertical="top"/>
    </xf>
    <xf numFmtId="43" fontId="1" fillId="0" borderId="1" xfId="1" applyFont="1" applyBorder="1"/>
    <xf numFmtId="2" fontId="1" fillId="0" borderId="0" xfId="0" applyNumberFormat="1" applyFont="1"/>
    <xf numFmtId="43" fontId="1" fillId="0" borderId="12" xfId="1" applyFont="1" applyBorder="1" applyAlignment="1">
      <alignment vertical="top"/>
    </xf>
    <xf numFmtId="43" fontId="1" fillId="0" borderId="0" xfId="1" applyFont="1"/>
    <xf numFmtId="0" fontId="1" fillId="0" borderId="1" xfId="0" applyFont="1" applyBorder="1" applyAlignment="1">
      <alignment horizontal="justify"/>
    </xf>
    <xf numFmtId="0" fontId="3" fillId="0" borderId="12" xfId="0" applyFont="1" applyBorder="1" applyAlignment="1">
      <alignment horizontal="left"/>
    </xf>
    <xf numFmtId="0" fontId="3" fillId="0" borderId="1" xfId="0" applyFont="1" applyBorder="1" applyAlignment="1">
      <alignment horizontal="center" vertical="top"/>
    </xf>
    <xf numFmtId="0" fontId="1" fillId="0" borderId="15" xfId="0" applyFont="1" applyBorder="1" applyAlignment="1">
      <alignment horizontal="left" vertical="distributed"/>
    </xf>
    <xf numFmtId="43" fontId="1" fillId="0" borderId="12" xfId="1" applyFont="1" applyBorder="1" applyAlignment="1">
      <alignment horizontal="center" vertical="center"/>
    </xf>
    <xf numFmtId="2" fontId="1" fillId="2" borderId="0" xfId="0" applyNumberFormat="1" applyFont="1" applyFill="1"/>
    <xf numFmtId="4" fontId="1" fillId="0" borderId="12" xfId="0" applyNumberFormat="1" applyFont="1" applyBorder="1" applyAlignment="1">
      <alignment horizontal="center" vertical="center"/>
    </xf>
    <xf numFmtId="0" fontId="1" fillId="0" borderId="12" xfId="0" applyFont="1" applyBorder="1" applyAlignment="1">
      <alignment horizontal="center" vertical="center"/>
    </xf>
    <xf numFmtId="0" fontId="3" fillId="0" borderId="15" xfId="0" applyFont="1" applyBorder="1" applyAlignment="1">
      <alignment horizontal="center"/>
    </xf>
    <xf numFmtId="0" fontId="3" fillId="0" borderId="6" xfId="0" applyFont="1" applyBorder="1" applyAlignment="1">
      <alignment horizontal="center"/>
    </xf>
    <xf numFmtId="0" fontId="9" fillId="0" borderId="0" xfId="0" applyFont="1" applyBorder="1" applyAlignment="1">
      <alignment horizontal="justify"/>
    </xf>
    <xf numFmtId="0" fontId="1" fillId="0" borderId="10" xfId="0" applyFont="1" applyBorder="1" applyAlignment="1">
      <alignment horizontal="center"/>
    </xf>
    <xf numFmtId="0" fontId="1" fillId="0" borderId="9" xfId="0" applyFont="1" applyBorder="1" applyAlignment="1">
      <alignment horizontal="center"/>
    </xf>
    <xf numFmtId="0" fontId="1" fillId="0" borderId="0" xfId="0" applyFont="1" applyBorder="1"/>
    <xf numFmtId="0" fontId="1" fillId="0" borderId="10" xfId="0" applyFont="1" applyBorder="1"/>
    <xf numFmtId="0" fontId="1" fillId="0" borderId="5" xfId="0" applyFont="1" applyBorder="1"/>
    <xf numFmtId="0" fontId="1" fillId="0" borderId="9" xfId="0" applyFont="1" applyBorder="1"/>
    <xf numFmtId="0" fontId="3" fillId="0" borderId="0" xfId="0" applyFont="1" applyBorder="1" applyAlignment="1">
      <alignment horizontal="left" vertical="distributed"/>
    </xf>
    <xf numFmtId="0" fontId="1" fillId="0" borderId="11" xfId="0" applyFont="1" applyBorder="1" applyAlignment="1">
      <alignment horizontal="center"/>
    </xf>
    <xf numFmtId="0" fontId="1" fillId="0" borderId="12" xfId="0" applyFont="1" applyBorder="1" applyAlignment="1">
      <alignment horizontal="center"/>
    </xf>
    <xf numFmtId="0" fontId="1" fillId="0" borderId="11" xfId="0" applyFont="1" applyBorder="1"/>
    <xf numFmtId="0" fontId="1" fillId="0" borderId="0" xfId="0" applyFont="1" applyBorder="1" applyAlignment="1">
      <alignment horizontal="justify" vertical="distributed"/>
    </xf>
    <xf numFmtId="0" fontId="3" fillId="0" borderId="8" xfId="0" applyFont="1" applyBorder="1"/>
    <xf numFmtId="4" fontId="1" fillId="0" borderId="1" xfId="0" applyNumberFormat="1" applyFont="1" applyBorder="1" applyAlignment="1">
      <alignment horizontal="center"/>
    </xf>
    <xf numFmtId="4" fontId="1" fillId="0" borderId="0" xfId="0" applyNumberFormat="1" applyFont="1" applyBorder="1"/>
    <xf numFmtId="2" fontId="1" fillId="0" borderId="0" xfId="0" applyNumberFormat="1" applyFont="1" applyBorder="1"/>
    <xf numFmtId="4" fontId="1" fillId="0" borderId="11" xfId="0" applyNumberFormat="1" applyFont="1" applyBorder="1" applyAlignment="1">
      <alignment horizontal="center"/>
    </xf>
    <xf numFmtId="4" fontId="1" fillId="0" borderId="12" xfId="0" applyNumberFormat="1" applyFont="1" applyBorder="1" applyAlignment="1">
      <alignment horizontal="center"/>
    </xf>
    <xf numFmtId="4" fontId="1" fillId="0" borderId="11" xfId="0" applyNumberFormat="1" applyFont="1" applyBorder="1"/>
    <xf numFmtId="0" fontId="1" fillId="0" borderId="0" xfId="0" applyFont="1" applyBorder="1" applyAlignment="1">
      <alignment horizontal="left" vertical="distributed"/>
    </xf>
    <xf numFmtId="0" fontId="10" fillId="0" borderId="0" xfId="0" applyFont="1" applyBorder="1" applyAlignment="1">
      <alignment horizontal="justify" vertical="center"/>
    </xf>
    <xf numFmtId="0" fontId="1" fillId="0" borderId="0" xfId="0" applyFont="1" applyBorder="1" applyAlignment="1">
      <alignment horizontal="justify"/>
    </xf>
    <xf numFmtId="0" fontId="10" fillId="0" borderId="0" xfId="0" applyFont="1" applyBorder="1"/>
    <xf numFmtId="0" fontId="3" fillId="0" borderId="0" xfId="0" applyFont="1" applyBorder="1" applyAlignment="1">
      <alignment horizontal="center" vertical="distributed"/>
    </xf>
    <xf numFmtId="0" fontId="3" fillId="0" borderId="8" xfId="0" applyFont="1" applyBorder="1" applyAlignment="1">
      <alignment horizontal="justify" vertical="distributed"/>
    </xf>
    <xf numFmtId="2" fontId="1" fillId="2" borderId="0" xfId="0" applyNumberFormat="1" applyFont="1" applyFill="1" applyBorder="1"/>
    <xf numFmtId="4" fontId="1" fillId="0" borderId="0" xfId="0" applyNumberFormat="1" applyFont="1" applyBorder="1" applyAlignment="1">
      <alignment horizontal="center"/>
    </xf>
    <xf numFmtId="0" fontId="1" fillId="0" borderId="0" xfId="0" applyFont="1" applyBorder="1" applyAlignment="1">
      <alignment horizontal="center"/>
    </xf>
    <xf numFmtId="9" fontId="1" fillId="0" borderId="0" xfId="0" applyNumberFormat="1" applyFont="1"/>
    <xf numFmtId="0" fontId="3" fillId="0" borderId="0" xfId="0" applyFont="1" applyBorder="1" applyAlignment="1">
      <alignment horizontal="center"/>
    </xf>
    <xf numFmtId="4" fontId="1" fillId="0" borderId="14" xfId="0" applyNumberFormat="1" applyFont="1" applyBorder="1"/>
    <xf numFmtId="0" fontId="1" fillId="2" borderId="0" xfId="0" applyFont="1" applyFill="1"/>
    <xf numFmtId="0" fontId="3" fillId="0" borderId="0" xfId="0" applyFont="1" applyBorder="1" applyAlignment="1">
      <alignment horizontal="justify" vertical="distributed"/>
    </xf>
    <xf numFmtId="43" fontId="1" fillId="0" borderId="1" xfId="1" applyFont="1" applyBorder="1" applyAlignment="1">
      <alignment horizontal="center"/>
    </xf>
    <xf numFmtId="0" fontId="3" fillId="0" borderId="8" xfId="0" applyFont="1" applyBorder="1" applyAlignment="1">
      <alignment vertical="distributed"/>
    </xf>
    <xf numFmtId="0" fontId="1" fillId="0" borderId="0" xfId="0" applyFont="1" applyBorder="1" applyAlignment="1">
      <alignment vertical="distributed"/>
    </xf>
    <xf numFmtId="0" fontId="8" fillId="0" borderId="11" xfId="0" applyFont="1" applyBorder="1" applyAlignment="1">
      <alignment horizontal="center" vertical="distributed"/>
    </xf>
    <xf numFmtId="0" fontId="8" fillId="0" borderId="13" xfId="0" applyFont="1" applyBorder="1" applyAlignment="1">
      <alignment horizontal="center" vertical="distributed"/>
    </xf>
    <xf numFmtId="43" fontId="1" fillId="0" borderId="9" xfId="1" applyFont="1" applyBorder="1" applyAlignment="1"/>
    <xf numFmtId="43" fontId="1" fillId="0" borderId="12" xfId="1" applyFont="1" applyBorder="1" applyAlignment="1"/>
    <xf numFmtId="43" fontId="1" fillId="0" borderId="11" xfId="1" applyFont="1" applyBorder="1" applyAlignment="1">
      <alignment horizontal="center"/>
    </xf>
    <xf numFmtId="43" fontId="1" fillId="0" borderId="12" xfId="1" applyFont="1" applyBorder="1" applyAlignment="1">
      <alignment horizontal="center"/>
    </xf>
    <xf numFmtId="43" fontId="1" fillId="0" borderId="0" xfId="1" applyFont="1" applyBorder="1"/>
    <xf numFmtId="0" fontId="3" fillId="0" borderId="0" xfId="0" applyFont="1" applyBorder="1"/>
    <xf numFmtId="0" fontId="3" fillId="0" borderId="0" xfId="0" applyFont="1" applyAlignment="1">
      <alignment vertical="distributed"/>
    </xf>
    <xf numFmtId="0" fontId="1" fillId="0" borderId="0" xfId="0" applyFont="1" applyAlignment="1">
      <alignment horizontal="justify" vertical="distributed"/>
    </xf>
    <xf numFmtId="0" fontId="1" fillId="0" borderId="0" xfId="0" applyFont="1" applyAlignment="1">
      <alignment horizontal="justify"/>
    </xf>
    <xf numFmtId="0" fontId="3" fillId="0" borderId="0" xfId="0" applyFont="1" applyAlignment="1">
      <alignment horizontal="left" vertical="distributed"/>
    </xf>
    <xf numFmtId="0" fontId="3" fillId="0" borderId="0" xfId="0" applyFont="1"/>
    <xf numFmtId="44" fontId="1" fillId="0" borderId="0" xfId="2" applyFont="1" applyAlignment="1"/>
    <xf numFmtId="0" fontId="3" fillId="0" borderId="7" xfId="0" applyFont="1" applyBorder="1" applyAlignment="1">
      <alignment horizontal="left" vertical="distributed"/>
    </xf>
    <xf numFmtId="0" fontId="3" fillId="0" borderId="0" xfId="0" applyFont="1" applyBorder="1" applyAlignment="1">
      <alignment horizontal="justify"/>
    </xf>
    <xf numFmtId="0" fontId="3" fillId="0" borderId="8" xfId="0" applyFont="1" applyBorder="1" applyAlignment="1">
      <alignment horizontal="justify"/>
    </xf>
    <xf numFmtId="0" fontId="3" fillId="0" borderId="0" xfId="0" applyFont="1" applyBorder="1" applyAlignment="1">
      <alignment horizontal="left"/>
    </xf>
    <xf numFmtId="44" fontId="1" fillId="2" borderId="0" xfId="2" applyFont="1" applyFill="1" applyAlignment="1"/>
    <xf numFmtId="4" fontId="1" fillId="0" borderId="15" xfId="0" applyNumberFormat="1" applyFont="1" applyBorder="1"/>
    <xf numFmtId="0" fontId="3" fillId="0" borderId="0" xfId="0" applyFont="1" applyBorder="1" applyAlignment="1"/>
    <xf numFmtId="17" fontId="1" fillId="0" borderId="0" xfId="0" applyNumberFormat="1" applyFont="1" applyBorder="1"/>
    <xf numFmtId="0" fontId="1" fillId="2" borderId="0" xfId="0" applyFont="1" applyFill="1" applyBorder="1"/>
    <xf numFmtId="0" fontId="3" fillId="0" borderId="10" xfId="0" applyFont="1" applyBorder="1" applyAlignment="1">
      <alignment horizontal="center" vertical="distributed"/>
    </xf>
    <xf numFmtId="0" fontId="3" fillId="0" borderId="11" xfId="0" applyFont="1" applyBorder="1" applyAlignment="1">
      <alignment horizontal="center" vertical="distributed"/>
    </xf>
    <xf numFmtId="0" fontId="1" fillId="0" borderId="11" xfId="0" applyFont="1" applyBorder="1" applyAlignment="1">
      <alignment horizontal="center" vertical="distributed"/>
    </xf>
    <xf numFmtId="0" fontId="1" fillId="0" borderId="12" xfId="0" applyFont="1" applyBorder="1" applyAlignment="1">
      <alignment horizontal="center" vertical="distributed"/>
    </xf>
    <xf numFmtId="4" fontId="1" fillId="0" borderId="1" xfId="0" applyNumberFormat="1" applyFont="1" applyBorder="1" applyAlignment="1">
      <alignment horizontal="center" vertical="distributed"/>
    </xf>
    <xf numFmtId="4" fontId="1" fillId="0" borderId="1" xfId="0" applyNumberFormat="1" applyFont="1" applyBorder="1" applyAlignment="1">
      <alignment horizontal="right" vertical="distributed"/>
    </xf>
    <xf numFmtId="4" fontId="1" fillId="0" borderId="11" xfId="0" applyNumberFormat="1" applyFont="1" applyBorder="1" applyAlignment="1">
      <alignment horizontal="center" vertical="distributed"/>
    </xf>
    <xf numFmtId="4" fontId="1" fillId="0" borderId="12" xfId="0" applyNumberFormat="1" applyFont="1" applyBorder="1" applyAlignment="1">
      <alignment horizontal="center" vertical="distributed"/>
    </xf>
    <xf numFmtId="4" fontId="1" fillId="0" borderId="0" xfId="0" applyNumberFormat="1" applyFont="1" applyBorder="1" applyAlignment="1">
      <alignment horizontal="right" vertical="distributed"/>
    </xf>
    <xf numFmtId="0" fontId="1" fillId="0" borderId="5" xfId="0" applyFont="1" applyBorder="1" applyAlignment="1">
      <alignment horizontal="justify" vertical="distributed"/>
    </xf>
    <xf numFmtId="4" fontId="1" fillId="0" borderId="0" xfId="0" applyNumberFormat="1" applyFont="1" applyBorder="1" applyAlignment="1">
      <alignment horizontal="right"/>
    </xf>
    <xf numFmtId="0" fontId="3" fillId="0" borderId="8" xfId="0" applyFont="1" applyBorder="1" applyAlignment="1">
      <alignment horizontal="center"/>
    </xf>
    <xf numFmtId="0" fontId="1" fillId="0" borderId="4" xfId="0" applyFont="1" applyBorder="1" applyAlignment="1">
      <alignment horizontal="center"/>
    </xf>
    <xf numFmtId="4" fontId="1" fillId="0" borderId="6" xfId="0" applyNumberFormat="1" applyFont="1" applyBorder="1" applyAlignment="1">
      <alignment horizontal="center"/>
    </xf>
    <xf numFmtId="4" fontId="1" fillId="0" borderId="8" xfId="0" applyNumberFormat="1" applyFont="1" applyBorder="1"/>
    <xf numFmtId="0" fontId="1" fillId="0" borderId="0" xfId="0" applyFont="1" applyBorder="1" applyAlignment="1">
      <alignment horizontal="justify" vertical="center"/>
    </xf>
    <xf numFmtId="0" fontId="3" fillId="0" borderId="1" xfId="0" applyFont="1" applyBorder="1" applyAlignment="1">
      <alignment horizontal="center"/>
    </xf>
    <xf numFmtId="0" fontId="3" fillId="0" borderId="10" xfId="0" applyFont="1" applyBorder="1"/>
    <xf numFmtId="0" fontId="3" fillId="0" borderId="5" xfId="0" applyFont="1" applyBorder="1"/>
    <xf numFmtId="0" fontId="3" fillId="0" borderId="9" xfId="0" applyFont="1" applyBorder="1"/>
    <xf numFmtId="0" fontId="1" fillId="0" borderId="8" xfId="0" applyFont="1" applyBorder="1" applyAlignment="1">
      <alignment horizontal="justify" vertical="distributed"/>
    </xf>
    <xf numFmtId="0" fontId="3" fillId="0" borderId="0" xfId="0" applyFont="1" applyAlignment="1">
      <alignment horizontal="justify" vertical="distributed"/>
    </xf>
    <xf numFmtId="49" fontId="3" fillId="0" borderId="0" xfId="0" applyNumberFormat="1" applyFont="1" applyAlignment="1">
      <alignment horizontal="justify"/>
    </xf>
    <xf numFmtId="49" fontId="1" fillId="0" borderId="0" xfId="0" applyNumberFormat="1" applyFont="1" applyAlignment="1">
      <alignment horizontal="justify"/>
    </xf>
    <xf numFmtId="49" fontId="3" fillId="0" borderId="0" xfId="0" applyNumberFormat="1" applyFont="1"/>
    <xf numFmtId="49" fontId="1" fillId="0" borderId="0" xfId="0" applyNumberFormat="1" applyFont="1"/>
    <xf numFmtId="0" fontId="3" fillId="0" borderId="0" xfId="0" applyFont="1" applyAlignment="1">
      <alignment horizontal="justify"/>
    </xf>
    <xf numFmtId="0" fontId="1" fillId="0" borderId="5" xfId="0" applyFont="1" applyBorder="1" applyAlignment="1">
      <alignment horizontal="justify"/>
    </xf>
    <xf numFmtId="0" fontId="1" fillId="0" borderId="7" xfId="0" applyFont="1" applyBorder="1" applyAlignment="1">
      <alignment horizontal="justify"/>
    </xf>
    <xf numFmtId="0" fontId="1" fillId="0" borderId="6" xfId="0" applyFont="1" applyBorder="1" applyAlignment="1">
      <alignment horizontal="justify"/>
    </xf>
    <xf numFmtId="0" fontId="1" fillId="0" borderId="6" xfId="0" applyFont="1" applyBorder="1" applyAlignment="1">
      <alignment horizontal="justify" vertical="distributed"/>
    </xf>
    <xf numFmtId="0" fontId="11" fillId="0" borderId="0" xfId="0" applyFont="1" applyAlignment="1">
      <alignment horizontal="justify"/>
    </xf>
    <xf numFmtId="4" fontId="12" fillId="0" borderId="12" xfId="0" applyNumberFormat="1" applyFont="1" applyBorder="1"/>
    <xf numFmtId="0" fontId="8" fillId="0" borderId="0" xfId="0" applyFont="1" applyAlignment="1">
      <alignment horizontal="center" vertical="distributed"/>
    </xf>
    <xf numFmtId="0" fontId="14" fillId="0" borderId="0" xfId="0" applyFont="1" applyBorder="1" applyAlignment="1">
      <alignment horizontal="center" vertical="distributed"/>
    </xf>
    <xf numFmtId="43" fontId="1" fillId="0" borderId="0" xfId="1" applyFont="1" applyBorder="1" applyAlignment="1"/>
    <xf numFmtId="0" fontId="11" fillId="0" borderId="0" xfId="0" applyFont="1" applyBorder="1" applyAlignment="1">
      <alignment horizontal="center" vertical="distributed"/>
    </xf>
    <xf numFmtId="43" fontId="1" fillId="0" borderId="1" xfId="1" applyFont="1" applyBorder="1" applyAlignment="1"/>
    <xf numFmtId="0" fontId="11" fillId="0" borderId="8" xfId="0" applyFont="1" applyBorder="1" applyAlignment="1">
      <alignment horizontal="justify" vertical="distributed"/>
    </xf>
    <xf numFmtId="0" fontId="3" fillId="0" borderId="8" xfId="0" applyFont="1" applyBorder="1" applyAlignment="1">
      <alignment horizontal="justify" vertical="distributed" wrapText="1"/>
    </xf>
  </cellXfs>
  <cellStyles count="4">
    <cellStyle name="Millares" xfId="1" builtinId="3"/>
    <cellStyle name="Moneda" xfId="2" builtinId="4"/>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1:M80"/>
  <sheetViews>
    <sheetView zoomScaleNormal="100" zoomScaleSheetLayoutView="75" workbookViewId="0">
      <selection activeCell="B10" sqref="B10"/>
    </sheetView>
  </sheetViews>
  <sheetFormatPr baseColWidth="10" defaultColWidth="11.44140625" defaultRowHeight="10.199999999999999" x14ac:dyDescent="0.2"/>
  <cols>
    <col min="1" max="1" width="4.6640625" style="30" customWidth="1"/>
    <col min="2" max="2" width="109.33203125" style="37" customWidth="1"/>
    <col min="3" max="3" width="20" style="36" customWidth="1"/>
    <col min="4" max="4" width="10.44140625" style="31" customWidth="1"/>
    <col min="5" max="5" width="10.109375" style="37" customWidth="1"/>
    <col min="6" max="6" width="10.44140625" style="31" customWidth="1"/>
    <col min="7" max="7" width="10.109375" style="37" customWidth="1"/>
    <col min="8" max="8" width="10.109375" style="31" customWidth="1"/>
    <col min="9" max="9" width="11.44140625" style="37"/>
    <col min="10" max="10" width="13.109375" style="31" customWidth="1"/>
    <col min="11" max="11" width="11.44140625" style="31"/>
    <col min="12" max="12" width="11.44140625" style="32"/>
    <col min="13" max="13" width="13.33203125" style="31" hidden="1" customWidth="1"/>
    <col min="14" max="16384" width="11.44140625" style="31"/>
  </cols>
  <sheetData>
    <row r="1" spans="1:13" ht="15" customHeight="1" x14ac:dyDescent="0.2">
      <c r="A1" s="1">
        <v>9</v>
      </c>
      <c r="B1" s="26" t="s">
        <v>382</v>
      </c>
      <c r="C1" s="27" t="s">
        <v>1379</v>
      </c>
      <c r="D1" s="28" t="s">
        <v>1379</v>
      </c>
      <c r="E1" s="29"/>
      <c r="F1" s="28" t="s">
        <v>1379</v>
      </c>
      <c r="G1" s="29"/>
      <c r="H1" s="28" t="s">
        <v>1379</v>
      </c>
      <c r="I1" s="29"/>
      <c r="J1" s="30"/>
      <c r="M1" s="30" t="s">
        <v>1379</v>
      </c>
    </row>
    <row r="2" spans="1:13" ht="24.75" customHeight="1" x14ac:dyDescent="0.2">
      <c r="A2" s="33"/>
      <c r="B2" s="33"/>
      <c r="C2" s="18" t="s">
        <v>1384</v>
      </c>
      <c r="D2" s="19" t="s">
        <v>1385</v>
      </c>
      <c r="E2" s="20"/>
      <c r="F2" s="19" t="s">
        <v>1386</v>
      </c>
      <c r="G2" s="20"/>
      <c r="H2" s="19" t="s">
        <v>1387</v>
      </c>
      <c r="I2" s="20"/>
      <c r="L2" s="31"/>
      <c r="M2" s="3">
        <v>45689</v>
      </c>
    </row>
    <row r="3" spans="1:13" ht="19.95" customHeight="1" x14ac:dyDescent="0.2">
      <c r="A3" s="34"/>
      <c r="B3" s="34"/>
      <c r="C3" s="10" t="s">
        <v>868</v>
      </c>
      <c r="D3" s="8" t="s">
        <v>868</v>
      </c>
      <c r="E3" s="9" t="s">
        <v>1383</v>
      </c>
      <c r="F3" s="8" t="s">
        <v>868</v>
      </c>
      <c r="G3" s="9" t="s">
        <v>1383</v>
      </c>
      <c r="H3" s="8" t="s">
        <v>868</v>
      </c>
      <c r="I3" s="9" t="s">
        <v>1383</v>
      </c>
      <c r="L3" s="31"/>
      <c r="M3" s="4" t="s">
        <v>868</v>
      </c>
    </row>
    <row r="4" spans="1:13" ht="25.05" customHeight="1" x14ac:dyDescent="0.2">
      <c r="B4" s="35" t="s">
        <v>230</v>
      </c>
      <c r="L4" s="31"/>
      <c r="M4" s="38"/>
    </row>
    <row r="5" spans="1:13" x14ac:dyDescent="0.2">
      <c r="B5" s="39" t="s">
        <v>231</v>
      </c>
      <c r="L5" s="31"/>
    </row>
    <row r="6" spans="1:13" ht="13.05" customHeight="1" x14ac:dyDescent="0.2">
      <c r="A6" s="40">
        <v>1</v>
      </c>
      <c r="B6" s="41" t="s">
        <v>135</v>
      </c>
      <c r="C6" s="42">
        <f>M6*1.02</f>
        <v>842643.26991832908</v>
      </c>
      <c r="D6" s="43">
        <f>C6*1.01</f>
        <v>851069.70261751243</v>
      </c>
      <c r="E6" s="43">
        <f>D6*0.015</f>
        <v>12766.045539262686</v>
      </c>
      <c r="F6" s="43">
        <f>D6*1.01</f>
        <v>859580.39964368753</v>
      </c>
      <c r="G6" s="43">
        <f>F6*0.015</f>
        <v>12893.705994655313</v>
      </c>
      <c r="H6" s="43">
        <f>F6*1.01</f>
        <v>868176.20364012441</v>
      </c>
      <c r="I6" s="43">
        <f>H6*0.015</f>
        <v>13022.643054601866</v>
      </c>
      <c r="L6" s="31"/>
      <c r="M6" s="44">
        <v>826120.85286110698</v>
      </c>
    </row>
    <row r="7" spans="1:13" ht="12.75" customHeight="1" x14ac:dyDescent="0.2">
      <c r="A7" s="45"/>
      <c r="B7" s="46" t="s">
        <v>236</v>
      </c>
      <c r="C7" s="47"/>
      <c r="D7" s="44"/>
      <c r="E7" s="48"/>
      <c r="F7" s="44"/>
      <c r="G7" s="48"/>
      <c r="H7" s="44"/>
      <c r="I7" s="48"/>
      <c r="L7" s="31"/>
      <c r="M7" s="44"/>
    </row>
    <row r="8" spans="1:13" ht="25.05" customHeight="1" x14ac:dyDescent="0.2">
      <c r="A8" s="45"/>
      <c r="B8" s="49" t="s">
        <v>1065</v>
      </c>
      <c r="C8" s="47"/>
      <c r="D8" s="44"/>
      <c r="E8" s="48"/>
      <c r="F8" s="44"/>
      <c r="G8" s="48"/>
      <c r="H8" s="44"/>
      <c r="I8" s="48"/>
      <c r="L8" s="31"/>
      <c r="M8" s="44"/>
    </row>
    <row r="9" spans="1:13" ht="13.05" customHeight="1" x14ac:dyDescent="0.2">
      <c r="A9" s="40">
        <v>2</v>
      </c>
      <c r="B9" s="41" t="s">
        <v>136</v>
      </c>
      <c r="C9" s="42">
        <f t="shared" ref="C9:C68" si="0">M9*1.02</f>
        <v>802120.8402480206</v>
      </c>
      <c r="D9" s="43">
        <f t="shared" ref="D9:D68" si="1">C9*1.01</f>
        <v>810142.04865050083</v>
      </c>
      <c r="E9" s="43">
        <f t="shared" ref="E9:E68" si="2">D9*0.015</f>
        <v>12152.130729757511</v>
      </c>
      <c r="F9" s="43">
        <f t="shared" ref="F9:F68" si="3">D9*1.01</f>
        <v>818243.46913700586</v>
      </c>
      <c r="G9" s="43">
        <f t="shared" ref="G9:G68" si="4">F9*0.015</f>
        <v>12273.652037055088</v>
      </c>
      <c r="H9" s="43">
        <f t="shared" ref="H9:H68" si="5">F9*1.01</f>
        <v>826425.90382837597</v>
      </c>
      <c r="I9" s="43">
        <f t="shared" ref="I9:I68" si="6">H9*0.015</f>
        <v>12396.388557425638</v>
      </c>
      <c r="L9" s="31"/>
      <c r="M9" s="44">
        <v>786392.98063531425</v>
      </c>
    </row>
    <row r="10" spans="1:13" x14ac:dyDescent="0.2">
      <c r="A10" s="45"/>
      <c r="B10" s="50" t="s">
        <v>237</v>
      </c>
      <c r="C10" s="47"/>
      <c r="D10" s="44"/>
      <c r="E10" s="48"/>
      <c r="F10" s="44"/>
      <c r="G10" s="48"/>
      <c r="H10" s="44"/>
      <c r="I10" s="48"/>
      <c r="L10" s="31"/>
      <c r="M10" s="44"/>
    </row>
    <row r="11" spans="1:13" x14ac:dyDescent="0.2">
      <c r="A11" s="40">
        <v>3</v>
      </c>
      <c r="B11" s="41" t="s">
        <v>75</v>
      </c>
      <c r="C11" s="42">
        <f t="shared" si="0"/>
        <v>741585.32335295447</v>
      </c>
      <c r="D11" s="43">
        <f t="shared" si="1"/>
        <v>749001.17658648407</v>
      </c>
      <c r="E11" s="43">
        <f t="shared" si="2"/>
        <v>11235.01764879726</v>
      </c>
      <c r="F11" s="43">
        <f t="shared" si="3"/>
        <v>756491.18835234887</v>
      </c>
      <c r="G11" s="43">
        <f t="shared" si="4"/>
        <v>11347.367825285233</v>
      </c>
      <c r="H11" s="43">
        <f t="shared" si="5"/>
        <v>764056.10023587232</v>
      </c>
      <c r="I11" s="43">
        <f t="shared" si="6"/>
        <v>11460.841503538084</v>
      </c>
      <c r="L11" s="31"/>
      <c r="M11" s="44">
        <v>727044.43465975928</v>
      </c>
    </row>
    <row r="12" spans="1:13" x14ac:dyDescent="0.2">
      <c r="A12" s="45"/>
      <c r="B12" s="50" t="s">
        <v>238</v>
      </c>
      <c r="C12" s="47"/>
      <c r="D12" s="44"/>
      <c r="E12" s="48"/>
      <c r="F12" s="44"/>
      <c r="G12" s="48"/>
      <c r="H12" s="44"/>
      <c r="I12" s="48"/>
      <c r="L12" s="31"/>
      <c r="M12" s="44"/>
    </row>
    <row r="13" spans="1:13" ht="37.5" customHeight="1" x14ac:dyDescent="0.2">
      <c r="A13" s="45"/>
      <c r="B13" s="51" t="s">
        <v>1122</v>
      </c>
      <c r="C13" s="47"/>
      <c r="D13" s="44"/>
      <c r="E13" s="48"/>
      <c r="F13" s="44"/>
      <c r="G13" s="48"/>
      <c r="H13" s="44"/>
      <c r="I13" s="48"/>
      <c r="L13" s="31"/>
      <c r="M13" s="44"/>
    </row>
    <row r="14" spans="1:13" ht="13.05" customHeight="1" x14ac:dyDescent="0.2">
      <c r="A14" s="40">
        <v>4</v>
      </c>
      <c r="B14" s="41" t="s">
        <v>76</v>
      </c>
      <c r="C14" s="42">
        <f t="shared" si="0"/>
        <v>720081.56545537105</v>
      </c>
      <c r="D14" s="43">
        <f t="shared" si="1"/>
        <v>727282.38110992475</v>
      </c>
      <c r="E14" s="43">
        <f t="shared" si="2"/>
        <v>10909.235716648871</v>
      </c>
      <c r="F14" s="43">
        <f t="shared" si="3"/>
        <v>734555.20492102404</v>
      </c>
      <c r="G14" s="43">
        <f t="shared" si="4"/>
        <v>11018.328073815361</v>
      </c>
      <c r="H14" s="43">
        <f t="shared" si="5"/>
        <v>741900.75697023433</v>
      </c>
      <c r="I14" s="43">
        <f t="shared" si="6"/>
        <v>11128.511354553515</v>
      </c>
      <c r="L14" s="31"/>
      <c r="M14" s="44">
        <v>705962.31907389313</v>
      </c>
    </row>
    <row r="15" spans="1:13" ht="13.05" customHeight="1" x14ac:dyDescent="0.2">
      <c r="A15" s="45"/>
      <c r="B15" s="50" t="s">
        <v>1123</v>
      </c>
      <c r="C15" s="47"/>
      <c r="D15" s="44"/>
      <c r="E15" s="48"/>
      <c r="F15" s="44"/>
      <c r="G15" s="48"/>
      <c r="H15" s="44"/>
      <c r="I15" s="48"/>
      <c r="L15" s="31"/>
      <c r="M15" s="44"/>
    </row>
    <row r="16" spans="1:13" ht="13.05" customHeight="1" x14ac:dyDescent="0.2">
      <c r="A16" s="45"/>
      <c r="B16" s="50" t="s">
        <v>1080</v>
      </c>
      <c r="C16" s="47"/>
      <c r="D16" s="44"/>
      <c r="E16" s="48"/>
      <c r="F16" s="44"/>
      <c r="G16" s="48"/>
      <c r="H16" s="44"/>
      <c r="I16" s="48"/>
      <c r="L16" s="31"/>
      <c r="M16" s="44"/>
    </row>
    <row r="17" spans="1:13" ht="13.05" customHeight="1" x14ac:dyDescent="0.2">
      <c r="A17" s="45"/>
      <c r="B17" s="50" t="s">
        <v>235</v>
      </c>
      <c r="C17" s="47"/>
      <c r="D17" s="44"/>
      <c r="E17" s="48"/>
      <c r="F17" s="44"/>
      <c r="G17" s="48"/>
      <c r="H17" s="44"/>
      <c r="I17" s="48"/>
      <c r="L17" s="31"/>
      <c r="M17" s="44"/>
    </row>
    <row r="18" spans="1:13" ht="13.05" customHeight="1" x14ac:dyDescent="0.2">
      <c r="A18" s="45"/>
      <c r="B18" s="51" t="s">
        <v>1081</v>
      </c>
      <c r="C18" s="47"/>
      <c r="D18" s="44"/>
      <c r="E18" s="48"/>
      <c r="F18" s="44"/>
      <c r="G18" s="48"/>
      <c r="H18" s="44"/>
      <c r="I18" s="48"/>
      <c r="L18" s="31"/>
      <c r="M18" s="44"/>
    </row>
    <row r="19" spans="1:13" x14ac:dyDescent="0.2">
      <c r="A19" s="40">
        <v>5</v>
      </c>
      <c r="B19" s="41" t="s">
        <v>914</v>
      </c>
      <c r="C19" s="42">
        <f t="shared" si="0"/>
        <v>690000.49803139945</v>
      </c>
      <c r="D19" s="43">
        <f t="shared" si="1"/>
        <v>696900.5030117135</v>
      </c>
      <c r="E19" s="43">
        <f t="shared" si="2"/>
        <v>10453.507545175702</v>
      </c>
      <c r="F19" s="43">
        <f t="shared" si="3"/>
        <v>703869.50804183062</v>
      </c>
      <c r="G19" s="43">
        <f t="shared" si="4"/>
        <v>10558.042620627459</v>
      </c>
      <c r="H19" s="43">
        <f t="shared" si="5"/>
        <v>710908.20312224887</v>
      </c>
      <c r="I19" s="43">
        <f t="shared" si="6"/>
        <v>10663.623046833733</v>
      </c>
      <c r="L19" s="31"/>
      <c r="M19" s="44">
        <v>676471.07650137204</v>
      </c>
    </row>
    <row r="20" spans="1:13" x14ac:dyDescent="0.2">
      <c r="A20" s="45"/>
      <c r="B20" s="50" t="s">
        <v>1123</v>
      </c>
      <c r="C20" s="47"/>
      <c r="D20" s="44"/>
      <c r="E20" s="48"/>
      <c r="F20" s="44"/>
      <c r="G20" s="48"/>
      <c r="H20" s="44"/>
      <c r="I20" s="48"/>
      <c r="L20" s="31"/>
      <c r="M20" s="44"/>
    </row>
    <row r="21" spans="1:13" x14ac:dyDescent="0.2">
      <c r="A21" s="45"/>
      <c r="B21" s="50" t="s">
        <v>1082</v>
      </c>
      <c r="C21" s="47"/>
      <c r="D21" s="44"/>
      <c r="E21" s="48"/>
      <c r="F21" s="44"/>
      <c r="G21" s="48"/>
      <c r="H21" s="44"/>
      <c r="I21" s="48"/>
      <c r="L21" s="31"/>
      <c r="M21" s="44"/>
    </row>
    <row r="22" spans="1:13" x14ac:dyDescent="0.2">
      <c r="A22" s="45"/>
      <c r="B22" s="50" t="s">
        <v>1083</v>
      </c>
      <c r="C22" s="47"/>
      <c r="D22" s="44"/>
      <c r="E22" s="48"/>
      <c r="F22" s="44"/>
      <c r="G22" s="48"/>
      <c r="H22" s="44"/>
      <c r="I22" s="48"/>
      <c r="L22" s="31"/>
      <c r="M22" s="44"/>
    </row>
    <row r="23" spans="1:13" x14ac:dyDescent="0.2">
      <c r="A23" s="45"/>
      <c r="B23" s="50" t="s">
        <v>140</v>
      </c>
      <c r="C23" s="47"/>
      <c r="D23" s="44"/>
      <c r="E23" s="48"/>
      <c r="F23" s="44"/>
      <c r="G23" s="48"/>
      <c r="H23" s="44"/>
      <c r="I23" s="48"/>
      <c r="L23" s="31"/>
      <c r="M23" s="44"/>
    </row>
    <row r="24" spans="1:13" x14ac:dyDescent="0.2">
      <c r="A24" s="45"/>
      <c r="B24" s="50" t="s">
        <v>141</v>
      </c>
      <c r="C24" s="47"/>
      <c r="D24" s="44"/>
      <c r="E24" s="48"/>
      <c r="F24" s="44"/>
      <c r="G24" s="48"/>
      <c r="H24" s="44"/>
      <c r="I24" s="48"/>
      <c r="L24" s="31"/>
      <c r="M24" s="44"/>
    </row>
    <row r="25" spans="1:13" ht="13.05" customHeight="1" x14ac:dyDescent="0.2">
      <c r="A25" s="40">
        <v>6</v>
      </c>
      <c r="B25" s="41" t="s">
        <v>915</v>
      </c>
      <c r="C25" s="42">
        <f t="shared" si="0"/>
        <v>690000.49803139945</v>
      </c>
      <c r="D25" s="43">
        <f t="shared" si="1"/>
        <v>696900.5030117135</v>
      </c>
      <c r="E25" s="43">
        <f t="shared" si="2"/>
        <v>10453.507545175702</v>
      </c>
      <c r="F25" s="43">
        <f t="shared" si="3"/>
        <v>703869.50804183062</v>
      </c>
      <c r="G25" s="43">
        <f t="shared" si="4"/>
        <v>10558.042620627459</v>
      </c>
      <c r="H25" s="43">
        <f t="shared" si="5"/>
        <v>710908.20312224887</v>
      </c>
      <c r="I25" s="43">
        <f t="shared" si="6"/>
        <v>10663.623046833733</v>
      </c>
      <c r="L25" s="31"/>
      <c r="M25" s="44">
        <v>676471.07650137204</v>
      </c>
    </row>
    <row r="26" spans="1:13" ht="13.05" customHeight="1" x14ac:dyDescent="0.2">
      <c r="A26" s="45"/>
      <c r="B26" s="50" t="s">
        <v>1225</v>
      </c>
      <c r="C26" s="47"/>
      <c r="D26" s="44"/>
      <c r="E26" s="48"/>
      <c r="F26" s="44"/>
      <c r="G26" s="48"/>
      <c r="H26" s="44"/>
      <c r="I26" s="48"/>
      <c r="L26" s="31"/>
      <c r="M26" s="44"/>
    </row>
    <row r="27" spans="1:13" ht="13.05" customHeight="1" x14ac:dyDescent="0.2">
      <c r="A27" s="45"/>
      <c r="B27" s="50" t="s">
        <v>731</v>
      </c>
      <c r="C27" s="47"/>
      <c r="D27" s="44"/>
      <c r="E27" s="48"/>
      <c r="F27" s="44"/>
      <c r="G27" s="48"/>
      <c r="H27" s="44"/>
      <c r="I27" s="48"/>
      <c r="L27" s="31"/>
      <c r="M27" s="44"/>
    </row>
    <row r="28" spans="1:13" ht="13.05" customHeight="1" x14ac:dyDescent="0.2">
      <c r="A28" s="45"/>
      <c r="B28" s="50" t="s">
        <v>732</v>
      </c>
      <c r="C28" s="47"/>
      <c r="D28" s="44"/>
      <c r="E28" s="48"/>
      <c r="F28" s="44"/>
      <c r="G28" s="48"/>
      <c r="H28" s="44"/>
      <c r="I28" s="48"/>
      <c r="L28" s="31"/>
      <c r="M28" s="44"/>
    </row>
    <row r="29" spans="1:13" ht="13.05" customHeight="1" x14ac:dyDescent="0.2">
      <c r="A29" s="45"/>
      <c r="B29" s="50" t="s">
        <v>733</v>
      </c>
      <c r="C29" s="47"/>
      <c r="D29" s="44"/>
      <c r="E29" s="48"/>
      <c r="F29" s="44"/>
      <c r="G29" s="48"/>
      <c r="H29" s="44"/>
      <c r="I29" s="48"/>
      <c r="L29" s="31"/>
      <c r="M29" s="44"/>
    </row>
    <row r="30" spans="1:13" ht="13.05" customHeight="1" x14ac:dyDescent="0.2">
      <c r="A30" s="45"/>
      <c r="B30" s="50" t="s">
        <v>734</v>
      </c>
      <c r="C30" s="47"/>
      <c r="D30" s="44"/>
      <c r="E30" s="48"/>
      <c r="F30" s="44"/>
      <c r="G30" s="48"/>
      <c r="H30" s="44"/>
      <c r="I30" s="48"/>
      <c r="L30" s="31"/>
      <c r="M30" s="44"/>
    </row>
    <row r="31" spans="1:13" ht="13.05" customHeight="1" x14ac:dyDescent="0.2">
      <c r="A31" s="40">
        <v>7</v>
      </c>
      <c r="B31" s="41" t="s">
        <v>916</v>
      </c>
      <c r="C31" s="42">
        <f t="shared" si="0"/>
        <v>781983.92734437063</v>
      </c>
      <c r="D31" s="43">
        <f t="shared" si="1"/>
        <v>789803.76661781431</v>
      </c>
      <c r="E31" s="43">
        <f t="shared" si="2"/>
        <v>11847.056499267213</v>
      </c>
      <c r="F31" s="43">
        <f t="shared" si="3"/>
        <v>797701.8042839925</v>
      </c>
      <c r="G31" s="43">
        <f t="shared" si="4"/>
        <v>11965.527064259888</v>
      </c>
      <c r="H31" s="43">
        <f t="shared" si="5"/>
        <v>805678.82232683245</v>
      </c>
      <c r="I31" s="43">
        <f t="shared" si="6"/>
        <v>12085.182334902487</v>
      </c>
      <c r="L31" s="31"/>
      <c r="M31" s="44">
        <v>766650.90916114766</v>
      </c>
    </row>
    <row r="32" spans="1:13" ht="13.05" customHeight="1" x14ac:dyDescent="0.2">
      <c r="B32" s="50" t="s">
        <v>735</v>
      </c>
      <c r="C32" s="47"/>
      <c r="D32" s="44"/>
      <c r="E32" s="48"/>
      <c r="F32" s="44"/>
      <c r="G32" s="48"/>
      <c r="H32" s="44"/>
      <c r="I32" s="48"/>
      <c r="L32" s="31"/>
      <c r="M32" s="44"/>
    </row>
    <row r="33" spans="1:13" x14ac:dyDescent="0.2">
      <c r="A33" s="40">
        <v>8</v>
      </c>
      <c r="B33" s="41" t="s">
        <v>533</v>
      </c>
      <c r="C33" s="42">
        <f t="shared" si="0"/>
        <v>761722.23625660513</v>
      </c>
      <c r="D33" s="43">
        <f t="shared" si="1"/>
        <v>769339.45861917117</v>
      </c>
      <c r="E33" s="43">
        <f t="shared" si="2"/>
        <v>11540.091879287567</v>
      </c>
      <c r="F33" s="43">
        <f t="shared" si="3"/>
        <v>777032.85320536292</v>
      </c>
      <c r="G33" s="43">
        <f t="shared" si="4"/>
        <v>11655.492798080444</v>
      </c>
      <c r="H33" s="43">
        <f t="shared" si="5"/>
        <v>784803.18173741654</v>
      </c>
      <c r="I33" s="43">
        <f t="shared" si="6"/>
        <v>11772.047726061248</v>
      </c>
      <c r="L33" s="31"/>
      <c r="M33" s="44">
        <v>746786.50613392657</v>
      </c>
    </row>
    <row r="34" spans="1:13" x14ac:dyDescent="0.2">
      <c r="B34" s="50" t="s">
        <v>736</v>
      </c>
      <c r="C34" s="47"/>
      <c r="D34" s="44"/>
      <c r="E34" s="48"/>
      <c r="F34" s="44"/>
      <c r="G34" s="48"/>
      <c r="H34" s="44"/>
      <c r="I34" s="48"/>
      <c r="L34" s="31"/>
      <c r="M34" s="44"/>
    </row>
    <row r="35" spans="1:13" x14ac:dyDescent="0.2">
      <c r="A35" s="40">
        <v>9</v>
      </c>
      <c r="B35" s="41" t="s">
        <v>917</v>
      </c>
      <c r="C35" s="42">
        <f t="shared" si="0"/>
        <v>903551.2163552976</v>
      </c>
      <c r="D35" s="43">
        <f t="shared" si="1"/>
        <v>912586.72851885064</v>
      </c>
      <c r="E35" s="43">
        <f t="shared" si="2"/>
        <v>13688.800927782759</v>
      </c>
      <c r="F35" s="43">
        <f t="shared" si="3"/>
        <v>921712.59580403916</v>
      </c>
      <c r="G35" s="43">
        <f t="shared" si="4"/>
        <v>13825.688937060588</v>
      </c>
      <c r="H35" s="43">
        <f t="shared" si="5"/>
        <v>930929.72176207951</v>
      </c>
      <c r="I35" s="43">
        <f t="shared" si="6"/>
        <v>13963.945826431192</v>
      </c>
      <c r="L35" s="31"/>
      <c r="M35" s="44">
        <v>885834.52583852701</v>
      </c>
    </row>
    <row r="36" spans="1:13" ht="24" customHeight="1" x14ac:dyDescent="0.2">
      <c r="B36" s="52" t="s">
        <v>142</v>
      </c>
      <c r="C36" s="47"/>
      <c r="D36" s="44"/>
      <c r="E36" s="48"/>
      <c r="F36" s="44"/>
      <c r="G36" s="48"/>
      <c r="H36" s="44"/>
      <c r="I36" s="48"/>
      <c r="L36" s="31"/>
      <c r="M36" s="44"/>
    </row>
    <row r="37" spans="1:13" ht="19.95" customHeight="1" x14ac:dyDescent="0.2">
      <c r="B37" s="53" t="s">
        <v>1064</v>
      </c>
      <c r="C37" s="47"/>
      <c r="D37" s="44"/>
      <c r="E37" s="48"/>
      <c r="F37" s="44"/>
      <c r="G37" s="48"/>
      <c r="H37" s="44"/>
      <c r="I37" s="48"/>
      <c r="L37" s="31"/>
      <c r="M37" s="44"/>
    </row>
    <row r="38" spans="1:13" ht="27" customHeight="1" x14ac:dyDescent="0.2">
      <c r="A38" s="54">
        <v>10</v>
      </c>
      <c r="B38" s="49" t="s">
        <v>524</v>
      </c>
      <c r="C38" s="47"/>
      <c r="D38" s="44"/>
      <c r="E38" s="48"/>
      <c r="F38" s="44"/>
      <c r="G38" s="48"/>
      <c r="H38" s="44"/>
      <c r="I38" s="48"/>
      <c r="L38" s="31"/>
      <c r="M38" s="44"/>
    </row>
    <row r="39" spans="1:13" x14ac:dyDescent="0.2">
      <c r="B39" s="35" t="s">
        <v>232</v>
      </c>
      <c r="C39" s="47"/>
      <c r="D39" s="44"/>
      <c r="E39" s="48"/>
      <c r="F39" s="44"/>
      <c r="G39" s="48"/>
      <c r="H39" s="44"/>
      <c r="I39" s="48"/>
      <c r="L39" s="31"/>
      <c r="M39" s="44"/>
    </row>
    <row r="40" spans="1:13" ht="24.75" customHeight="1" x14ac:dyDescent="0.2">
      <c r="A40" s="54">
        <v>11</v>
      </c>
      <c r="B40" s="51" t="s">
        <v>908</v>
      </c>
      <c r="C40" s="47"/>
      <c r="D40" s="44"/>
      <c r="E40" s="48"/>
      <c r="F40" s="44"/>
      <c r="G40" s="48"/>
      <c r="H40" s="44"/>
      <c r="I40" s="48"/>
      <c r="L40" s="31"/>
      <c r="M40" s="44"/>
    </row>
    <row r="41" spans="1:13" ht="12.75" customHeight="1" x14ac:dyDescent="0.2">
      <c r="B41" s="35" t="s">
        <v>343</v>
      </c>
      <c r="C41" s="47"/>
      <c r="D41" s="44"/>
      <c r="E41" s="48"/>
      <c r="F41" s="44"/>
      <c r="G41" s="48"/>
      <c r="H41" s="44"/>
      <c r="I41" s="48"/>
      <c r="L41" s="31"/>
      <c r="M41" s="44"/>
    </row>
    <row r="42" spans="1:13" ht="13.05" customHeight="1" x14ac:dyDescent="0.2">
      <c r="A42" s="40">
        <v>12</v>
      </c>
      <c r="B42" s="41" t="s">
        <v>918</v>
      </c>
      <c r="C42" s="42">
        <f t="shared" si="0"/>
        <v>708272.40570987866</v>
      </c>
      <c r="D42" s="43">
        <f t="shared" si="1"/>
        <v>715355.12976697751</v>
      </c>
      <c r="E42" s="43">
        <f t="shared" si="2"/>
        <v>10730.326946504661</v>
      </c>
      <c r="F42" s="43">
        <f t="shared" si="3"/>
        <v>722508.68106464727</v>
      </c>
      <c r="G42" s="43">
        <f t="shared" si="4"/>
        <v>10837.630215969708</v>
      </c>
      <c r="H42" s="43">
        <f t="shared" si="5"/>
        <v>729733.76787529374</v>
      </c>
      <c r="I42" s="43">
        <f t="shared" si="6"/>
        <v>10946.006518129405</v>
      </c>
      <c r="L42" s="31"/>
      <c r="M42" s="44">
        <v>694384.71148027317</v>
      </c>
    </row>
    <row r="43" spans="1:13" ht="13.05" customHeight="1" x14ac:dyDescent="0.2">
      <c r="B43" s="50" t="s">
        <v>909</v>
      </c>
      <c r="C43" s="47"/>
      <c r="D43" s="44"/>
      <c r="E43" s="48"/>
      <c r="F43" s="44"/>
      <c r="G43" s="48"/>
      <c r="H43" s="44"/>
      <c r="I43" s="48"/>
      <c r="L43" s="31"/>
      <c r="M43" s="44"/>
    </row>
    <row r="44" spans="1:13" ht="13.05" customHeight="1" x14ac:dyDescent="0.2">
      <c r="A44" s="40">
        <v>13</v>
      </c>
      <c r="B44" s="41" t="s">
        <v>919</v>
      </c>
      <c r="C44" s="42">
        <f t="shared" si="0"/>
        <v>616288.97639690724</v>
      </c>
      <c r="D44" s="43">
        <f t="shared" si="1"/>
        <v>622451.86616087635</v>
      </c>
      <c r="E44" s="43">
        <f t="shared" si="2"/>
        <v>9336.7779924131446</v>
      </c>
      <c r="F44" s="43">
        <f t="shared" si="3"/>
        <v>628676.38482248515</v>
      </c>
      <c r="G44" s="43">
        <f t="shared" si="4"/>
        <v>9430.1457723372769</v>
      </c>
      <c r="H44" s="43">
        <f t="shared" si="5"/>
        <v>634963.14867071004</v>
      </c>
      <c r="I44" s="43">
        <f t="shared" si="6"/>
        <v>9524.4472300606503</v>
      </c>
      <c r="L44" s="31"/>
      <c r="M44" s="44">
        <v>604204.87882049731</v>
      </c>
    </row>
    <row r="45" spans="1:13" ht="13.05" customHeight="1" x14ac:dyDescent="0.2">
      <c r="B45" s="50" t="s">
        <v>911</v>
      </c>
      <c r="C45" s="47"/>
      <c r="D45" s="44"/>
      <c r="E45" s="48"/>
      <c r="F45" s="44"/>
      <c r="G45" s="48"/>
      <c r="H45" s="44"/>
      <c r="I45" s="48"/>
      <c r="L45" s="31"/>
      <c r="M45" s="44"/>
    </row>
    <row r="46" spans="1:13" ht="13.05" customHeight="1" x14ac:dyDescent="0.2">
      <c r="B46" s="50" t="s">
        <v>910</v>
      </c>
      <c r="C46" s="47"/>
      <c r="D46" s="44"/>
      <c r="E46" s="48"/>
      <c r="F46" s="44"/>
      <c r="G46" s="48"/>
      <c r="H46" s="44"/>
      <c r="I46" s="48"/>
      <c r="L46" s="31"/>
      <c r="M46" s="44"/>
    </row>
    <row r="47" spans="1:13" ht="13.05" customHeight="1" x14ac:dyDescent="0.2">
      <c r="B47" s="50" t="s">
        <v>912</v>
      </c>
      <c r="C47" s="47"/>
      <c r="D47" s="44"/>
      <c r="E47" s="48"/>
      <c r="F47" s="44"/>
      <c r="G47" s="48"/>
      <c r="H47" s="44"/>
      <c r="I47" s="48"/>
      <c r="L47" s="31"/>
      <c r="M47" s="44"/>
    </row>
    <row r="48" spans="1:13" ht="13.5" customHeight="1" x14ac:dyDescent="0.2">
      <c r="B48" s="51" t="s">
        <v>913</v>
      </c>
      <c r="C48" s="47"/>
      <c r="D48" s="44"/>
      <c r="E48" s="48"/>
      <c r="F48" s="44"/>
      <c r="G48" s="48"/>
      <c r="H48" s="44"/>
      <c r="I48" s="48"/>
      <c r="L48" s="31"/>
      <c r="M48" s="44"/>
    </row>
    <row r="49" spans="1:13" x14ac:dyDescent="0.2">
      <c r="A49" s="40">
        <v>14</v>
      </c>
      <c r="B49" s="41" t="s">
        <v>920</v>
      </c>
      <c r="C49" s="42">
        <f t="shared" si="0"/>
        <v>586456.51283594326</v>
      </c>
      <c r="D49" s="43">
        <f t="shared" si="1"/>
        <v>592321.07796430273</v>
      </c>
      <c r="E49" s="43">
        <f t="shared" si="2"/>
        <v>8884.8161694645405</v>
      </c>
      <c r="F49" s="43">
        <f t="shared" si="3"/>
        <v>598244.28874394577</v>
      </c>
      <c r="G49" s="43">
        <f t="shared" si="4"/>
        <v>8973.664331159187</v>
      </c>
      <c r="H49" s="43">
        <f t="shared" si="5"/>
        <v>604226.73163138528</v>
      </c>
      <c r="I49" s="43">
        <f t="shared" si="6"/>
        <v>9063.4009744707782</v>
      </c>
      <c r="L49" s="31"/>
      <c r="M49" s="44">
        <v>574957.36552543461</v>
      </c>
    </row>
    <row r="50" spans="1:13" x14ac:dyDescent="0.2">
      <c r="B50" s="50" t="s">
        <v>1247</v>
      </c>
      <c r="C50" s="47"/>
      <c r="D50" s="44"/>
      <c r="E50" s="48"/>
      <c r="F50" s="44"/>
      <c r="G50" s="48"/>
      <c r="H50" s="44"/>
      <c r="I50" s="48"/>
      <c r="L50" s="31"/>
      <c r="M50" s="44"/>
    </row>
    <row r="51" spans="1:13" x14ac:dyDescent="0.2">
      <c r="B51" s="50" t="s">
        <v>663</v>
      </c>
      <c r="C51" s="47"/>
      <c r="D51" s="44"/>
      <c r="E51" s="48"/>
      <c r="F51" s="44"/>
      <c r="G51" s="48"/>
      <c r="H51" s="44"/>
      <c r="I51" s="48"/>
      <c r="L51" s="31"/>
      <c r="M51" s="44"/>
    </row>
    <row r="52" spans="1:13" x14ac:dyDescent="0.2">
      <c r="B52" s="50" t="s">
        <v>664</v>
      </c>
      <c r="C52" s="47"/>
      <c r="D52" s="44"/>
      <c r="E52" s="48"/>
      <c r="F52" s="44"/>
      <c r="G52" s="48"/>
      <c r="H52" s="44"/>
      <c r="I52" s="48"/>
      <c r="L52" s="31"/>
      <c r="M52" s="44"/>
    </row>
    <row r="53" spans="1:13" ht="12.75" customHeight="1" x14ac:dyDescent="0.2">
      <c r="B53" s="35" t="s">
        <v>233</v>
      </c>
      <c r="C53" s="47"/>
      <c r="D53" s="44"/>
      <c r="E53" s="48"/>
      <c r="F53" s="44"/>
      <c r="G53" s="48"/>
      <c r="H53" s="44"/>
      <c r="I53" s="48"/>
      <c r="L53" s="31"/>
      <c r="M53" s="44"/>
    </row>
    <row r="54" spans="1:13" x14ac:dyDescent="0.2">
      <c r="A54" s="40">
        <v>15</v>
      </c>
      <c r="B54" s="41" t="s">
        <v>918</v>
      </c>
      <c r="C54" s="42">
        <f t="shared" si="0"/>
        <v>678688.546011923</v>
      </c>
      <c r="D54" s="43">
        <f t="shared" si="1"/>
        <v>685475.43147204223</v>
      </c>
      <c r="E54" s="43">
        <f t="shared" si="2"/>
        <v>10282.131472080633</v>
      </c>
      <c r="F54" s="43">
        <f t="shared" si="3"/>
        <v>692330.18578676262</v>
      </c>
      <c r="G54" s="43">
        <f t="shared" si="4"/>
        <v>10384.952786801439</v>
      </c>
      <c r="H54" s="43">
        <f t="shared" si="5"/>
        <v>699253.48764463025</v>
      </c>
      <c r="I54" s="43">
        <f t="shared" si="6"/>
        <v>10488.802314669454</v>
      </c>
      <c r="L54" s="31"/>
      <c r="M54" s="44">
        <v>665380.92746266956</v>
      </c>
    </row>
    <row r="55" spans="1:13" x14ac:dyDescent="0.2">
      <c r="B55" s="50" t="s">
        <v>144</v>
      </c>
      <c r="C55" s="47"/>
      <c r="D55" s="44"/>
      <c r="E55" s="48"/>
      <c r="F55" s="44"/>
      <c r="G55" s="48"/>
      <c r="H55" s="44"/>
      <c r="I55" s="48"/>
      <c r="L55" s="31"/>
      <c r="M55" s="44"/>
    </row>
    <row r="56" spans="1:13" x14ac:dyDescent="0.2">
      <c r="A56" s="40">
        <v>16</v>
      </c>
      <c r="B56" s="41" t="s">
        <v>919</v>
      </c>
      <c r="C56" s="42">
        <f t="shared" si="0"/>
        <v>615294.56094487524</v>
      </c>
      <c r="D56" s="43">
        <f t="shared" si="1"/>
        <v>621447.50655432395</v>
      </c>
      <c r="E56" s="43">
        <f t="shared" si="2"/>
        <v>9321.712598314858</v>
      </c>
      <c r="F56" s="43">
        <f t="shared" si="3"/>
        <v>627661.98161986715</v>
      </c>
      <c r="G56" s="43">
        <f t="shared" si="4"/>
        <v>9414.9297242980065</v>
      </c>
      <c r="H56" s="43">
        <f t="shared" si="5"/>
        <v>633938.60143606586</v>
      </c>
      <c r="I56" s="43">
        <f t="shared" si="6"/>
        <v>9509.079021540987</v>
      </c>
      <c r="L56" s="31"/>
      <c r="M56" s="44">
        <v>603229.961710662</v>
      </c>
    </row>
    <row r="57" spans="1:13" x14ac:dyDescent="0.2">
      <c r="B57" s="50" t="s">
        <v>145</v>
      </c>
      <c r="C57" s="47"/>
      <c r="D57" s="44"/>
      <c r="E57" s="48"/>
      <c r="F57" s="44"/>
      <c r="G57" s="48"/>
      <c r="H57" s="44"/>
      <c r="I57" s="48"/>
      <c r="L57" s="31"/>
      <c r="M57" s="44"/>
    </row>
    <row r="58" spans="1:13" x14ac:dyDescent="0.2">
      <c r="B58" s="50" t="s">
        <v>146</v>
      </c>
      <c r="C58" s="47"/>
      <c r="D58" s="44"/>
      <c r="E58" s="48"/>
      <c r="F58" s="44"/>
      <c r="G58" s="48"/>
      <c r="H58" s="44"/>
      <c r="I58" s="48"/>
      <c r="L58" s="31"/>
      <c r="M58" s="44"/>
    </row>
    <row r="59" spans="1:13" x14ac:dyDescent="0.2">
      <c r="A59" s="40">
        <v>17</v>
      </c>
      <c r="B59" s="41" t="s">
        <v>921</v>
      </c>
      <c r="C59" s="42">
        <f t="shared" si="0"/>
        <v>586456.51283594326</v>
      </c>
      <c r="D59" s="43">
        <f t="shared" si="1"/>
        <v>592321.07796430273</v>
      </c>
      <c r="E59" s="43">
        <f t="shared" si="2"/>
        <v>8884.8161694645405</v>
      </c>
      <c r="F59" s="43">
        <f t="shared" si="3"/>
        <v>598244.28874394577</v>
      </c>
      <c r="G59" s="43">
        <f t="shared" si="4"/>
        <v>8973.664331159187</v>
      </c>
      <c r="H59" s="43">
        <f t="shared" si="5"/>
        <v>604226.73163138528</v>
      </c>
      <c r="I59" s="43">
        <f t="shared" si="6"/>
        <v>9063.4009744707782</v>
      </c>
      <c r="L59" s="31"/>
      <c r="M59" s="44">
        <v>574957.36552543461</v>
      </c>
    </row>
    <row r="60" spans="1:13" x14ac:dyDescent="0.2">
      <c r="B60" s="50" t="s">
        <v>147</v>
      </c>
      <c r="C60" s="47"/>
      <c r="D60" s="44"/>
      <c r="E60" s="48"/>
      <c r="F60" s="44"/>
      <c r="G60" s="48"/>
      <c r="H60" s="44"/>
      <c r="I60" s="48"/>
      <c r="L60" s="31"/>
      <c r="M60" s="44"/>
    </row>
    <row r="61" spans="1:13" x14ac:dyDescent="0.2">
      <c r="B61" s="50" t="s">
        <v>148</v>
      </c>
      <c r="C61" s="47"/>
      <c r="D61" s="44"/>
      <c r="E61" s="48"/>
      <c r="F61" s="44"/>
      <c r="G61" s="48"/>
      <c r="H61" s="44"/>
      <c r="I61" s="48"/>
      <c r="L61" s="31"/>
      <c r="M61" s="44"/>
    </row>
    <row r="62" spans="1:13" x14ac:dyDescent="0.2">
      <c r="B62" s="50" t="s">
        <v>878</v>
      </c>
      <c r="C62" s="47"/>
      <c r="D62" s="44"/>
      <c r="E62" s="48"/>
      <c r="F62" s="44"/>
      <c r="G62" s="48"/>
      <c r="H62" s="44"/>
      <c r="I62" s="48"/>
      <c r="L62" s="31"/>
      <c r="M62" s="44"/>
    </row>
    <row r="63" spans="1:13" x14ac:dyDescent="0.2">
      <c r="B63" s="35" t="s">
        <v>234</v>
      </c>
      <c r="C63" s="47"/>
      <c r="D63" s="44"/>
      <c r="E63" s="48"/>
      <c r="F63" s="44"/>
      <c r="G63" s="48"/>
      <c r="H63" s="44"/>
      <c r="I63" s="48"/>
      <c r="L63" s="31"/>
      <c r="M63" s="44"/>
    </row>
    <row r="64" spans="1:13" x14ac:dyDescent="0.2">
      <c r="A64" s="40">
        <v>18</v>
      </c>
      <c r="B64" s="41" t="s">
        <v>918</v>
      </c>
      <c r="C64" s="42">
        <f t="shared" si="0"/>
        <v>678688.546011923</v>
      </c>
      <c r="D64" s="43">
        <f t="shared" si="1"/>
        <v>685475.43147204223</v>
      </c>
      <c r="E64" s="43">
        <f t="shared" si="2"/>
        <v>10282.131472080633</v>
      </c>
      <c r="F64" s="43">
        <f t="shared" si="3"/>
        <v>692330.18578676262</v>
      </c>
      <c r="G64" s="43">
        <f t="shared" si="4"/>
        <v>10384.952786801439</v>
      </c>
      <c r="H64" s="43">
        <f t="shared" si="5"/>
        <v>699253.48764463025</v>
      </c>
      <c r="I64" s="43">
        <f t="shared" si="6"/>
        <v>10488.802314669454</v>
      </c>
      <c r="L64" s="31"/>
      <c r="M64" s="44">
        <v>665380.92746266956</v>
      </c>
    </row>
    <row r="65" spans="1:13" x14ac:dyDescent="0.2">
      <c r="B65" s="50" t="s">
        <v>879</v>
      </c>
      <c r="C65" s="47"/>
      <c r="D65" s="44"/>
      <c r="E65" s="48"/>
      <c r="F65" s="44"/>
      <c r="G65" s="48"/>
      <c r="H65" s="44"/>
      <c r="I65" s="48"/>
      <c r="L65" s="31"/>
      <c r="M65" s="44"/>
    </row>
    <row r="66" spans="1:13" x14ac:dyDescent="0.2">
      <c r="A66" s="40">
        <v>19</v>
      </c>
      <c r="B66" s="41" t="s">
        <v>919</v>
      </c>
      <c r="C66" s="42">
        <f t="shared" si="0"/>
        <v>615294.56094487524</v>
      </c>
      <c r="D66" s="43">
        <f t="shared" si="1"/>
        <v>621447.50655432395</v>
      </c>
      <c r="E66" s="43">
        <f t="shared" si="2"/>
        <v>9321.712598314858</v>
      </c>
      <c r="F66" s="43">
        <f t="shared" si="3"/>
        <v>627661.98161986715</v>
      </c>
      <c r="G66" s="43">
        <f t="shared" si="4"/>
        <v>9414.9297242980065</v>
      </c>
      <c r="H66" s="43">
        <f t="shared" si="5"/>
        <v>633938.60143606586</v>
      </c>
      <c r="I66" s="43">
        <f t="shared" si="6"/>
        <v>9509.079021540987</v>
      </c>
      <c r="L66" s="31"/>
      <c r="M66" s="44">
        <v>603229.961710662</v>
      </c>
    </row>
    <row r="67" spans="1:13" x14ac:dyDescent="0.2">
      <c r="B67" s="50" t="s">
        <v>880</v>
      </c>
      <c r="C67" s="47"/>
      <c r="D67" s="44"/>
      <c r="E67" s="48"/>
      <c r="F67" s="44"/>
      <c r="G67" s="48"/>
      <c r="H67" s="44"/>
      <c r="I67" s="48"/>
      <c r="L67" s="31"/>
      <c r="M67" s="44"/>
    </row>
    <row r="68" spans="1:13" x14ac:dyDescent="0.2">
      <c r="A68" s="40">
        <v>20</v>
      </c>
      <c r="B68" s="41" t="s">
        <v>921</v>
      </c>
      <c r="C68" s="42">
        <f t="shared" si="0"/>
        <v>586456.51283594326</v>
      </c>
      <c r="D68" s="43">
        <f t="shared" si="1"/>
        <v>592321.07796430273</v>
      </c>
      <c r="E68" s="43">
        <f t="shared" si="2"/>
        <v>8884.8161694645405</v>
      </c>
      <c r="F68" s="43">
        <f t="shared" si="3"/>
        <v>598244.28874394577</v>
      </c>
      <c r="G68" s="43">
        <f t="shared" si="4"/>
        <v>8973.664331159187</v>
      </c>
      <c r="H68" s="43">
        <f t="shared" si="5"/>
        <v>604226.73163138528</v>
      </c>
      <c r="I68" s="43">
        <f t="shared" si="6"/>
        <v>9063.4009744707782</v>
      </c>
      <c r="L68" s="31"/>
      <c r="M68" s="44">
        <v>574957.36552543461</v>
      </c>
    </row>
    <row r="69" spans="1:13" x14ac:dyDescent="0.2">
      <c r="B69" s="50" t="s">
        <v>1052</v>
      </c>
      <c r="C69" s="55"/>
      <c r="D69" s="44"/>
      <c r="E69" s="48"/>
      <c r="F69" s="44"/>
      <c r="G69" s="48"/>
      <c r="H69" s="44"/>
      <c r="L69" s="31"/>
      <c r="M69" s="44"/>
    </row>
    <row r="70" spans="1:13" x14ac:dyDescent="0.2">
      <c r="B70" s="50" t="s">
        <v>1053</v>
      </c>
      <c r="C70" s="55"/>
      <c r="D70" s="44"/>
      <c r="E70" s="48"/>
      <c r="F70" s="44"/>
      <c r="G70" s="48"/>
      <c r="H70" s="44"/>
      <c r="J70" s="44"/>
      <c r="M70" s="44"/>
    </row>
    <row r="71" spans="1:13" x14ac:dyDescent="0.2">
      <c r="A71" s="45">
        <v>21</v>
      </c>
      <c r="B71" s="49" t="s">
        <v>922</v>
      </c>
      <c r="C71" s="55"/>
      <c r="D71" s="44"/>
      <c r="E71" s="48"/>
      <c r="F71" s="44"/>
      <c r="G71" s="48"/>
      <c r="H71" s="44"/>
      <c r="J71" s="44"/>
      <c r="M71" s="44"/>
    </row>
    <row r="72" spans="1:13" ht="27" customHeight="1" x14ac:dyDescent="0.2">
      <c r="B72" s="50" t="s">
        <v>505</v>
      </c>
      <c r="C72" s="55"/>
      <c r="D72" s="44"/>
      <c r="E72" s="48"/>
      <c r="F72" s="44"/>
      <c r="G72" s="48"/>
      <c r="H72" s="44"/>
      <c r="J72" s="44"/>
      <c r="M72" s="44"/>
    </row>
    <row r="73" spans="1:13" ht="7.5" customHeight="1" x14ac:dyDescent="0.2">
      <c r="A73" s="30" t="s">
        <v>1278</v>
      </c>
      <c r="B73" s="50"/>
      <c r="C73" s="55"/>
      <c r="D73" s="44"/>
      <c r="E73" s="48"/>
      <c r="F73" s="44"/>
      <c r="G73" s="48"/>
      <c r="H73" s="44"/>
      <c r="J73" s="44"/>
      <c r="M73" s="44"/>
    </row>
    <row r="74" spans="1:13" ht="28.05" customHeight="1" x14ac:dyDescent="0.2">
      <c r="B74" s="49" t="s">
        <v>30</v>
      </c>
      <c r="C74" s="55"/>
      <c r="D74" s="44"/>
      <c r="E74" s="48"/>
      <c r="F74" s="44"/>
      <c r="G74" s="48"/>
      <c r="H74" s="44"/>
      <c r="J74" s="44"/>
      <c r="M74" s="44"/>
    </row>
    <row r="75" spans="1:13" x14ac:dyDescent="0.2">
      <c r="C75" s="55"/>
      <c r="D75" s="44"/>
      <c r="F75" s="44"/>
    </row>
    <row r="76" spans="1:13" x14ac:dyDescent="0.2">
      <c r="C76" s="55"/>
      <c r="D76" s="44"/>
      <c r="F76" s="44"/>
    </row>
    <row r="77" spans="1:13" x14ac:dyDescent="0.2">
      <c r="C77" s="55"/>
      <c r="D77" s="44"/>
      <c r="F77" s="44"/>
    </row>
    <row r="78" spans="1:13" x14ac:dyDescent="0.2">
      <c r="C78" s="55"/>
      <c r="D78" s="44"/>
      <c r="F78" s="44"/>
    </row>
    <row r="79" spans="1:13" x14ac:dyDescent="0.2">
      <c r="C79" s="55"/>
      <c r="D79" s="44"/>
      <c r="F79" s="44"/>
    </row>
    <row r="80" spans="1:13" x14ac:dyDescent="0.2">
      <c r="C80" s="55"/>
      <c r="D80" s="44"/>
      <c r="F80" s="44"/>
    </row>
  </sheetData>
  <mergeCells count="6">
    <mergeCell ref="H1:I1"/>
    <mergeCell ref="H2:I2"/>
    <mergeCell ref="D2:E2"/>
    <mergeCell ref="D1:E1"/>
    <mergeCell ref="F1:G1"/>
    <mergeCell ref="F2:G2"/>
  </mergeCells>
  <phoneticPr fontId="1" type="noConversion"/>
  <pageMargins left="0.25" right="0.25" top="0.75" bottom="0.75" header="0.3" footer="0.3"/>
  <pageSetup paperSize="9" scale="74"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39"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pageSetUpPr fitToPage="1"/>
  </sheetPr>
  <dimension ref="A1:O258"/>
  <sheetViews>
    <sheetView zoomScaleNormal="100" zoomScaleSheetLayoutView="75" workbookViewId="0">
      <selection activeCell="B14" sqref="B14"/>
    </sheetView>
  </sheetViews>
  <sheetFormatPr baseColWidth="10" defaultColWidth="11.44140625" defaultRowHeight="10.199999999999999" x14ac:dyDescent="0.2"/>
  <cols>
    <col min="1" max="1" width="4.6640625" style="30" customWidth="1"/>
    <col min="2" max="2" width="109.33203125" style="37" customWidth="1"/>
    <col min="3" max="3" width="22.33203125" style="76" customWidth="1"/>
    <col min="4" max="4" width="11.33203125" style="31" bestFit="1" customWidth="1"/>
    <col min="5" max="5" width="10" style="37" bestFit="1" customWidth="1"/>
    <col min="6" max="6" width="10" style="31" customWidth="1"/>
    <col min="7" max="7" width="10" style="37" customWidth="1"/>
    <col min="8" max="8" width="10" style="31" customWidth="1"/>
    <col min="9" max="9" width="10" style="37" customWidth="1"/>
    <col min="10" max="10" width="10" style="31" customWidth="1"/>
    <col min="11" max="11" width="10.44140625" style="31" customWidth="1"/>
    <col min="12" max="12" width="0" style="31" hidden="1" customWidth="1"/>
    <col min="13" max="16384" width="11.44140625" style="31"/>
  </cols>
  <sheetData>
    <row r="1" spans="1:15" ht="15" customHeight="1" x14ac:dyDescent="0.2">
      <c r="A1" s="1" t="s">
        <v>1046</v>
      </c>
      <c r="B1" s="56" t="s">
        <v>382</v>
      </c>
      <c r="C1" s="57" t="s">
        <v>1381</v>
      </c>
      <c r="D1" s="28" t="s">
        <v>1381</v>
      </c>
      <c r="E1" s="58"/>
      <c r="F1" s="28" t="s">
        <v>1379</v>
      </c>
      <c r="G1" s="29"/>
      <c r="H1" s="28" t="s">
        <v>1379</v>
      </c>
      <c r="I1" s="29"/>
      <c r="J1" s="30"/>
      <c r="K1" s="30"/>
      <c r="L1" s="31" t="s">
        <v>1381</v>
      </c>
    </row>
    <row r="2" spans="1:15" ht="24.75" customHeight="1" x14ac:dyDescent="0.2">
      <c r="A2" s="33"/>
      <c r="B2" s="59"/>
      <c r="C2" s="14" t="str">
        <f>'I (UNO)'!C2</f>
        <v>01/10/2025 al 31/10/2025</v>
      </c>
      <c r="D2" s="19" t="str">
        <f>'I (UNO)'!D2</f>
        <v>01/11/2025 al 30/11/2025</v>
      </c>
      <c r="E2" s="20"/>
      <c r="F2" s="19" t="s">
        <v>1386</v>
      </c>
      <c r="G2" s="20"/>
      <c r="H2" s="19" t="s">
        <v>1387</v>
      </c>
      <c r="I2" s="20"/>
      <c r="J2" s="3"/>
      <c r="K2" s="3"/>
      <c r="L2" s="31">
        <v>45778</v>
      </c>
    </row>
    <row r="3" spans="1:15" ht="19.95" customHeight="1" x14ac:dyDescent="0.2">
      <c r="A3" s="34"/>
      <c r="B3" s="60"/>
      <c r="C3" s="9" t="str">
        <f>'I (UNO)'!C3</f>
        <v>BÁSICO</v>
      </c>
      <c r="D3" s="8" t="s">
        <v>868</v>
      </c>
      <c r="E3" s="9" t="s">
        <v>1383</v>
      </c>
      <c r="F3" s="8" t="s">
        <v>868</v>
      </c>
      <c r="G3" s="9" t="s">
        <v>1383</v>
      </c>
      <c r="H3" s="11" t="s">
        <v>868</v>
      </c>
      <c r="I3" s="9" t="s">
        <v>1383</v>
      </c>
      <c r="J3" s="5"/>
      <c r="K3" s="4"/>
      <c r="L3" s="38" t="s">
        <v>868</v>
      </c>
    </row>
    <row r="4" spans="1:15" ht="28.5" customHeight="1" x14ac:dyDescent="0.2">
      <c r="A4" s="45"/>
      <c r="B4" s="61" t="s">
        <v>1089</v>
      </c>
      <c r="C4" s="62"/>
    </row>
    <row r="5" spans="1:15" x14ac:dyDescent="0.2">
      <c r="A5" s="40">
        <v>1</v>
      </c>
      <c r="B5" s="63" t="s">
        <v>923</v>
      </c>
      <c r="C5" s="64">
        <f>L5*1.02</f>
        <v>620390.94013653998</v>
      </c>
      <c r="D5" s="65">
        <f>C5*1.01</f>
        <v>626594.84953790542</v>
      </c>
      <c r="E5" s="43">
        <f>D5*0.015</f>
        <v>9398.9227430685805</v>
      </c>
      <c r="F5" s="43">
        <f>D5*1.01</f>
        <v>632860.79803328449</v>
      </c>
      <c r="G5" s="43">
        <f>F5*0.015</f>
        <v>9492.9119704992663</v>
      </c>
      <c r="H5" s="43">
        <f>F5*1.01</f>
        <v>639189.40601361729</v>
      </c>
      <c r="I5" s="43">
        <f>H5*0.015</f>
        <v>9587.8410902042597</v>
      </c>
      <c r="J5" s="44"/>
      <c r="K5" s="44"/>
      <c r="L5" s="66">
        <v>608226.41189856862</v>
      </c>
    </row>
    <row r="6" spans="1:15" ht="24.75" customHeight="1" x14ac:dyDescent="0.2">
      <c r="A6" s="45"/>
      <c r="B6" s="51" t="s">
        <v>203</v>
      </c>
      <c r="C6" s="67"/>
      <c r="D6" s="68"/>
      <c r="E6" s="48"/>
      <c r="F6" s="44"/>
      <c r="G6" s="48"/>
      <c r="H6" s="44"/>
      <c r="I6" s="48"/>
      <c r="J6" s="44"/>
      <c r="K6" s="44"/>
      <c r="L6" s="66"/>
      <c r="O6" s="37"/>
    </row>
    <row r="7" spans="1:15" x14ac:dyDescent="0.2">
      <c r="A7" s="40">
        <v>2</v>
      </c>
      <c r="B7" s="41" t="s">
        <v>924</v>
      </c>
      <c r="C7" s="64">
        <f t="shared" ref="C7:C69" si="0">L7*1.02</f>
        <v>653455.25391660759</v>
      </c>
      <c r="D7" s="65">
        <f t="shared" ref="D7:D69" si="1">C7*1.01</f>
        <v>659989.80645577365</v>
      </c>
      <c r="E7" s="43">
        <f t="shared" ref="E7:E69" si="2">D7*0.015</f>
        <v>9899.8470968366037</v>
      </c>
      <c r="F7" s="43">
        <f t="shared" ref="F7:F69" si="3">D7*1.01</f>
        <v>666589.70452033135</v>
      </c>
      <c r="G7" s="43">
        <f t="shared" ref="G7:G69" si="4">F7*0.015</f>
        <v>9998.8455678049704</v>
      </c>
      <c r="H7" s="43">
        <f t="shared" ref="H7:H69" si="5">F7*1.01</f>
        <v>673255.60156553471</v>
      </c>
      <c r="I7" s="43">
        <f t="shared" ref="I7:I69" si="6">H7*0.015</f>
        <v>10098.834023483021</v>
      </c>
      <c r="J7" s="44"/>
      <c r="K7" s="44"/>
      <c r="L7" s="66">
        <v>640642.40580059565</v>
      </c>
    </row>
    <row r="8" spans="1:15" x14ac:dyDescent="0.2">
      <c r="A8" s="45"/>
      <c r="B8" s="50" t="s">
        <v>263</v>
      </c>
      <c r="C8" s="67"/>
      <c r="D8" s="68"/>
      <c r="E8" s="48"/>
      <c r="F8" s="44"/>
      <c r="G8" s="48"/>
      <c r="H8" s="44"/>
      <c r="I8" s="48"/>
      <c r="J8" s="44"/>
      <c r="K8" s="44"/>
      <c r="L8" s="66"/>
    </row>
    <row r="9" spans="1:15" x14ac:dyDescent="0.2">
      <c r="A9" s="45"/>
      <c r="B9" s="50" t="s">
        <v>264</v>
      </c>
      <c r="C9" s="67"/>
      <c r="D9" s="68"/>
      <c r="E9" s="48"/>
      <c r="F9" s="44"/>
      <c r="G9" s="48"/>
      <c r="H9" s="44"/>
      <c r="I9" s="48"/>
      <c r="J9" s="44"/>
      <c r="K9" s="44"/>
      <c r="L9" s="66"/>
    </row>
    <row r="10" spans="1:15" x14ac:dyDescent="0.2">
      <c r="A10" s="40">
        <v>3</v>
      </c>
      <c r="B10" s="41" t="s">
        <v>925</v>
      </c>
      <c r="C10" s="64">
        <f t="shared" si="0"/>
        <v>709018.21729890222</v>
      </c>
      <c r="D10" s="65">
        <f t="shared" si="1"/>
        <v>716108.39947189123</v>
      </c>
      <c r="E10" s="43">
        <f t="shared" si="2"/>
        <v>10741.625992078369</v>
      </c>
      <c r="F10" s="43">
        <f t="shared" si="3"/>
        <v>723269.4834666102</v>
      </c>
      <c r="G10" s="43">
        <f t="shared" si="4"/>
        <v>10849.042251999152</v>
      </c>
      <c r="H10" s="43">
        <f t="shared" si="5"/>
        <v>730502.17830127629</v>
      </c>
      <c r="I10" s="43">
        <f t="shared" si="6"/>
        <v>10957.532674519143</v>
      </c>
      <c r="J10" s="44"/>
      <c r="K10" s="44"/>
      <c r="L10" s="66">
        <v>695115.89931264927</v>
      </c>
    </row>
    <row r="11" spans="1:15" x14ac:dyDescent="0.2">
      <c r="A11" s="45"/>
      <c r="B11" s="50" t="s">
        <v>265</v>
      </c>
      <c r="C11" s="67"/>
      <c r="D11" s="68"/>
      <c r="E11" s="48"/>
      <c r="F11" s="44"/>
      <c r="G11" s="48"/>
      <c r="H11" s="44"/>
      <c r="I11" s="48"/>
      <c r="J11" s="44"/>
      <c r="K11" s="44"/>
      <c r="L11" s="66"/>
    </row>
    <row r="12" spans="1:15" x14ac:dyDescent="0.2">
      <c r="A12" s="40">
        <v>4</v>
      </c>
      <c r="B12" s="41" t="s">
        <v>926</v>
      </c>
      <c r="C12" s="64">
        <f t="shared" si="0"/>
        <v>807216.74318707443</v>
      </c>
      <c r="D12" s="65">
        <f t="shared" si="1"/>
        <v>815288.91061894514</v>
      </c>
      <c r="E12" s="43">
        <f t="shared" si="2"/>
        <v>12229.333659284177</v>
      </c>
      <c r="F12" s="43">
        <f t="shared" si="3"/>
        <v>823441.79972513462</v>
      </c>
      <c r="G12" s="43">
        <f t="shared" si="4"/>
        <v>12351.626995877019</v>
      </c>
      <c r="H12" s="43">
        <f t="shared" si="5"/>
        <v>831676.21772238601</v>
      </c>
      <c r="I12" s="43">
        <f t="shared" si="6"/>
        <v>12475.14326583579</v>
      </c>
      <c r="J12" s="44"/>
      <c r="K12" s="44"/>
      <c r="L12" s="66">
        <v>791388.96390889643</v>
      </c>
    </row>
    <row r="13" spans="1:15" ht="53.25" customHeight="1" x14ac:dyDescent="0.2">
      <c r="A13" s="45"/>
      <c r="B13" s="51" t="s">
        <v>438</v>
      </c>
      <c r="C13" s="67"/>
      <c r="D13" s="68"/>
      <c r="E13" s="48"/>
      <c r="F13" s="44"/>
      <c r="G13" s="48"/>
      <c r="H13" s="44"/>
      <c r="I13" s="48"/>
      <c r="J13" s="44"/>
      <c r="K13" s="44"/>
      <c r="L13" s="66"/>
    </row>
    <row r="14" spans="1:15" ht="27" customHeight="1" x14ac:dyDescent="0.2">
      <c r="A14" s="45"/>
      <c r="B14" s="49" t="s">
        <v>1057</v>
      </c>
      <c r="C14" s="67"/>
      <c r="D14" s="68"/>
      <c r="E14" s="48"/>
      <c r="F14" s="44"/>
      <c r="G14" s="48"/>
      <c r="H14" s="44"/>
      <c r="I14" s="48"/>
      <c r="J14" s="44"/>
      <c r="K14" s="44"/>
      <c r="L14" s="66"/>
    </row>
    <row r="15" spans="1:15" x14ac:dyDescent="0.2">
      <c r="A15" s="40">
        <v>5</v>
      </c>
      <c r="B15" s="41" t="s">
        <v>927</v>
      </c>
      <c r="C15" s="64">
        <f t="shared" si="0"/>
        <v>709018.21729890222</v>
      </c>
      <c r="D15" s="65">
        <f t="shared" si="1"/>
        <v>716108.39947189123</v>
      </c>
      <c r="E15" s="43">
        <f t="shared" si="2"/>
        <v>10741.625992078369</v>
      </c>
      <c r="F15" s="43">
        <f t="shared" si="3"/>
        <v>723269.4834666102</v>
      </c>
      <c r="G15" s="43">
        <f t="shared" si="4"/>
        <v>10849.042251999152</v>
      </c>
      <c r="H15" s="43">
        <f t="shared" si="5"/>
        <v>730502.17830127629</v>
      </c>
      <c r="I15" s="43">
        <f t="shared" si="6"/>
        <v>10957.532674519143</v>
      </c>
      <c r="J15" s="44"/>
      <c r="K15" s="44"/>
      <c r="L15" s="66">
        <v>695115.89931264927</v>
      </c>
    </row>
    <row r="16" spans="1:15" ht="42" customHeight="1" x14ac:dyDescent="0.2">
      <c r="A16" s="40">
        <v>6</v>
      </c>
      <c r="B16" s="69" t="s">
        <v>644</v>
      </c>
      <c r="C16" s="67"/>
      <c r="D16" s="68"/>
      <c r="E16" s="48"/>
      <c r="F16" s="44"/>
      <c r="G16" s="48"/>
      <c r="H16" s="44"/>
      <c r="I16" s="48"/>
      <c r="J16" s="44"/>
      <c r="K16" s="44"/>
      <c r="L16" s="66"/>
    </row>
    <row r="17" spans="1:12" ht="37.5" customHeight="1" x14ac:dyDescent="0.2">
      <c r="A17" s="40">
        <v>7</v>
      </c>
      <c r="B17" s="69" t="s">
        <v>523</v>
      </c>
      <c r="C17" s="67"/>
      <c r="D17" s="68"/>
      <c r="E17" s="48"/>
      <c r="F17" s="44"/>
      <c r="G17" s="48"/>
      <c r="H17" s="44"/>
      <c r="I17" s="48"/>
      <c r="J17" s="44"/>
      <c r="K17" s="44"/>
      <c r="L17" s="66"/>
    </row>
    <row r="18" spans="1:12" ht="13.5" customHeight="1" x14ac:dyDescent="0.2">
      <c r="A18" s="45"/>
      <c r="B18" s="51"/>
      <c r="C18" s="67"/>
      <c r="D18" s="68"/>
      <c r="E18" s="48"/>
      <c r="F18" s="44"/>
      <c r="G18" s="48"/>
      <c r="H18" s="44"/>
      <c r="I18" s="48"/>
      <c r="J18" s="44"/>
      <c r="K18" s="44"/>
      <c r="L18" s="66"/>
    </row>
    <row r="19" spans="1:12" x14ac:dyDescent="0.2">
      <c r="A19" s="45"/>
      <c r="B19" s="70" t="s">
        <v>254</v>
      </c>
      <c r="C19" s="67"/>
      <c r="D19" s="68"/>
      <c r="E19" s="48"/>
      <c r="F19" s="44"/>
      <c r="G19" s="48"/>
      <c r="H19" s="44"/>
      <c r="I19" s="48"/>
      <c r="J19" s="44"/>
      <c r="K19" s="44"/>
      <c r="L19" s="66"/>
    </row>
    <row r="20" spans="1:12" x14ac:dyDescent="0.2">
      <c r="A20" s="40">
        <v>8</v>
      </c>
      <c r="B20" s="41" t="s">
        <v>645</v>
      </c>
      <c r="C20" s="64">
        <f t="shared" si="0"/>
        <v>628967.77341031679</v>
      </c>
      <c r="D20" s="65">
        <f t="shared" si="1"/>
        <v>635257.45114441996</v>
      </c>
      <c r="E20" s="43">
        <f t="shared" si="2"/>
        <v>9528.8617671662996</v>
      </c>
      <c r="F20" s="43">
        <f t="shared" si="3"/>
        <v>641610.02565586416</v>
      </c>
      <c r="G20" s="43">
        <f t="shared" si="4"/>
        <v>9624.1503848379616</v>
      </c>
      <c r="H20" s="43">
        <f t="shared" si="5"/>
        <v>648026.12591242278</v>
      </c>
      <c r="I20" s="43">
        <f t="shared" si="6"/>
        <v>9720.3918886863412</v>
      </c>
      <c r="J20" s="44"/>
      <c r="K20" s="44"/>
      <c r="L20" s="66">
        <v>616635.07197089877</v>
      </c>
    </row>
    <row r="21" spans="1:12" x14ac:dyDescent="0.2">
      <c r="A21" s="45"/>
      <c r="B21" s="50" t="s">
        <v>1238</v>
      </c>
      <c r="C21" s="67"/>
      <c r="D21" s="68"/>
      <c r="E21" s="48"/>
      <c r="F21" s="44"/>
      <c r="G21" s="48"/>
      <c r="H21" s="44"/>
      <c r="I21" s="48"/>
      <c r="J21" s="44"/>
      <c r="K21" s="44"/>
      <c r="L21" s="66"/>
    </row>
    <row r="22" spans="1:12" x14ac:dyDescent="0.2">
      <c r="A22" s="45"/>
      <c r="B22" s="50" t="s">
        <v>345</v>
      </c>
      <c r="C22" s="67"/>
      <c r="D22" s="68"/>
      <c r="E22" s="48"/>
      <c r="F22" s="44"/>
      <c r="G22" s="48"/>
      <c r="H22" s="44"/>
      <c r="I22" s="48"/>
      <c r="J22" s="44"/>
      <c r="K22" s="44"/>
      <c r="L22" s="66"/>
    </row>
    <row r="23" spans="1:12" x14ac:dyDescent="0.2">
      <c r="A23" s="40">
        <v>9</v>
      </c>
      <c r="B23" s="41" t="s">
        <v>919</v>
      </c>
      <c r="C23" s="64">
        <f t="shared" si="0"/>
        <v>653455.25391660759</v>
      </c>
      <c r="D23" s="65">
        <f t="shared" si="1"/>
        <v>659989.80645577365</v>
      </c>
      <c r="E23" s="43">
        <f t="shared" si="2"/>
        <v>9899.8470968366037</v>
      </c>
      <c r="F23" s="43">
        <f t="shared" si="3"/>
        <v>666589.70452033135</v>
      </c>
      <c r="G23" s="43">
        <f t="shared" si="4"/>
        <v>9998.8455678049704</v>
      </c>
      <c r="H23" s="43">
        <f t="shared" si="5"/>
        <v>673255.60156553471</v>
      </c>
      <c r="I23" s="43">
        <f t="shared" si="6"/>
        <v>10098.834023483021</v>
      </c>
      <c r="J23" s="44"/>
      <c r="K23" s="44"/>
      <c r="L23" s="66">
        <v>640642.40580059565</v>
      </c>
    </row>
    <row r="24" spans="1:12" x14ac:dyDescent="0.2">
      <c r="A24" s="45"/>
      <c r="B24" s="50" t="s">
        <v>1220</v>
      </c>
      <c r="C24" s="67"/>
      <c r="D24" s="68"/>
      <c r="E24" s="48"/>
      <c r="F24" s="44"/>
      <c r="G24" s="48"/>
      <c r="H24" s="44"/>
      <c r="I24" s="48"/>
      <c r="J24" s="44"/>
      <c r="K24" s="44"/>
      <c r="L24" s="66"/>
    </row>
    <row r="25" spans="1:12" ht="25.05" customHeight="1" x14ac:dyDescent="0.2">
      <c r="A25" s="45"/>
      <c r="B25" s="49" t="s">
        <v>1058</v>
      </c>
      <c r="C25" s="67"/>
      <c r="D25" s="68"/>
      <c r="E25" s="48"/>
      <c r="F25" s="44"/>
      <c r="G25" s="48"/>
      <c r="H25" s="44"/>
      <c r="I25" s="48"/>
      <c r="J25" s="44"/>
      <c r="K25" s="44"/>
      <c r="L25" s="66"/>
    </row>
    <row r="26" spans="1:12" x14ac:dyDescent="0.2">
      <c r="A26" s="40">
        <v>10</v>
      </c>
      <c r="B26" s="41" t="s">
        <v>646</v>
      </c>
      <c r="C26" s="64">
        <f t="shared" si="0"/>
        <v>709018.21729890222</v>
      </c>
      <c r="D26" s="65">
        <f t="shared" si="1"/>
        <v>716108.39947189123</v>
      </c>
      <c r="E26" s="43">
        <f t="shared" si="2"/>
        <v>10741.625992078369</v>
      </c>
      <c r="F26" s="43">
        <f t="shared" si="3"/>
        <v>723269.4834666102</v>
      </c>
      <c r="G26" s="43">
        <f t="shared" si="4"/>
        <v>10849.042251999152</v>
      </c>
      <c r="H26" s="43">
        <f t="shared" si="5"/>
        <v>730502.17830127629</v>
      </c>
      <c r="I26" s="43">
        <f t="shared" si="6"/>
        <v>10957.532674519143</v>
      </c>
      <c r="J26" s="44"/>
      <c r="K26" s="44"/>
      <c r="L26" s="66">
        <v>695115.89931264927</v>
      </c>
    </row>
    <row r="27" spans="1:12" x14ac:dyDescent="0.2">
      <c r="A27" s="45"/>
      <c r="B27" s="50" t="s">
        <v>99</v>
      </c>
      <c r="C27" s="67"/>
      <c r="D27" s="68"/>
      <c r="E27" s="48"/>
      <c r="F27" s="44"/>
      <c r="G27" s="48"/>
      <c r="H27" s="44"/>
      <c r="I27" s="48"/>
      <c r="J27" s="44"/>
      <c r="K27" s="44"/>
      <c r="L27" s="66"/>
    </row>
    <row r="28" spans="1:12" x14ac:dyDescent="0.2">
      <c r="A28" s="40">
        <v>11</v>
      </c>
      <c r="B28" s="41" t="s">
        <v>647</v>
      </c>
      <c r="C28" s="64">
        <f t="shared" si="0"/>
        <v>786955.52835191938</v>
      </c>
      <c r="D28" s="65">
        <f t="shared" si="1"/>
        <v>794825.08363543858</v>
      </c>
      <c r="E28" s="43">
        <f t="shared" si="2"/>
        <v>11922.376254531579</v>
      </c>
      <c r="F28" s="43">
        <f t="shared" si="3"/>
        <v>802773.33447179303</v>
      </c>
      <c r="G28" s="43">
        <f t="shared" si="4"/>
        <v>12041.600017076895</v>
      </c>
      <c r="H28" s="43">
        <f t="shared" si="5"/>
        <v>810801.06781651091</v>
      </c>
      <c r="I28" s="43">
        <f t="shared" si="6"/>
        <v>12162.016017247663</v>
      </c>
      <c r="J28" s="44"/>
      <c r="K28" s="44"/>
      <c r="L28" s="66">
        <v>771525.02779599943</v>
      </c>
    </row>
    <row r="29" spans="1:12" ht="26.25" customHeight="1" x14ac:dyDescent="0.2">
      <c r="A29" s="45"/>
      <c r="B29" s="51" t="s">
        <v>143</v>
      </c>
      <c r="C29" s="67"/>
      <c r="D29" s="68"/>
      <c r="E29" s="48"/>
      <c r="F29" s="44"/>
      <c r="G29" s="48"/>
      <c r="H29" s="44"/>
      <c r="I29" s="48"/>
      <c r="J29" s="44"/>
      <c r="K29" s="44"/>
      <c r="L29" s="66"/>
    </row>
    <row r="30" spans="1:12" x14ac:dyDescent="0.2">
      <c r="A30" s="40">
        <v>12</v>
      </c>
      <c r="B30" s="41" t="s">
        <v>648</v>
      </c>
      <c r="C30" s="64">
        <f t="shared" si="0"/>
        <v>695717.91062797292</v>
      </c>
      <c r="D30" s="65">
        <f t="shared" si="1"/>
        <v>702675.08973425266</v>
      </c>
      <c r="E30" s="43">
        <f t="shared" si="2"/>
        <v>10540.126346013789</v>
      </c>
      <c r="F30" s="43">
        <f t="shared" si="3"/>
        <v>709701.84063159523</v>
      </c>
      <c r="G30" s="43">
        <f t="shared" si="4"/>
        <v>10645.527609473927</v>
      </c>
      <c r="H30" s="43">
        <f t="shared" si="5"/>
        <v>716798.85903791117</v>
      </c>
      <c r="I30" s="43">
        <f t="shared" si="6"/>
        <v>10751.982885568666</v>
      </c>
      <c r="J30" s="44"/>
      <c r="K30" s="44"/>
      <c r="L30" s="66">
        <v>682076.38296860084</v>
      </c>
    </row>
    <row r="31" spans="1:12" x14ac:dyDescent="0.2">
      <c r="A31" s="45"/>
      <c r="B31" s="50" t="s">
        <v>98</v>
      </c>
      <c r="C31" s="67"/>
      <c r="D31" s="68"/>
      <c r="E31" s="48"/>
      <c r="F31" s="44"/>
      <c r="G31" s="48"/>
      <c r="H31" s="44"/>
      <c r="I31" s="48"/>
      <c r="J31" s="44"/>
      <c r="K31" s="44"/>
      <c r="L31" s="66"/>
    </row>
    <row r="32" spans="1:12" x14ac:dyDescent="0.2">
      <c r="A32" s="40">
        <v>13</v>
      </c>
      <c r="B32" s="41" t="s">
        <v>649</v>
      </c>
      <c r="C32" s="64">
        <f t="shared" si="0"/>
        <v>628967.77341031679</v>
      </c>
      <c r="D32" s="65">
        <f t="shared" si="1"/>
        <v>635257.45114441996</v>
      </c>
      <c r="E32" s="43">
        <f t="shared" si="2"/>
        <v>9528.8617671662996</v>
      </c>
      <c r="F32" s="43">
        <f t="shared" si="3"/>
        <v>641610.02565586416</v>
      </c>
      <c r="G32" s="43">
        <f t="shared" si="4"/>
        <v>9624.1503848379616</v>
      </c>
      <c r="H32" s="43">
        <f t="shared" si="5"/>
        <v>648026.12591242278</v>
      </c>
      <c r="I32" s="43">
        <f t="shared" si="6"/>
        <v>9720.3918886863412</v>
      </c>
      <c r="J32" s="44"/>
      <c r="K32" s="44"/>
      <c r="L32" s="66">
        <v>616635.07197089877</v>
      </c>
    </row>
    <row r="33" spans="1:12" x14ac:dyDescent="0.2">
      <c r="A33" s="45"/>
      <c r="B33" s="50" t="s">
        <v>379</v>
      </c>
      <c r="C33" s="67"/>
      <c r="D33" s="68"/>
      <c r="E33" s="48"/>
      <c r="F33" s="44"/>
      <c r="G33" s="48"/>
      <c r="H33" s="44"/>
      <c r="I33" s="48"/>
      <c r="J33" s="44"/>
      <c r="K33" s="44"/>
      <c r="L33" s="66"/>
    </row>
    <row r="34" spans="1:12" x14ac:dyDescent="0.2">
      <c r="A34" s="40">
        <v>14</v>
      </c>
      <c r="B34" s="41" t="s">
        <v>650</v>
      </c>
      <c r="C34" s="64">
        <f t="shared" si="0"/>
        <v>709018.21729890222</v>
      </c>
      <c r="D34" s="65">
        <f t="shared" si="1"/>
        <v>716108.39947189123</v>
      </c>
      <c r="E34" s="43">
        <f t="shared" si="2"/>
        <v>10741.625992078369</v>
      </c>
      <c r="F34" s="43">
        <f t="shared" si="3"/>
        <v>723269.4834666102</v>
      </c>
      <c r="G34" s="43">
        <f t="shared" si="4"/>
        <v>10849.042251999152</v>
      </c>
      <c r="H34" s="43">
        <f t="shared" si="5"/>
        <v>730502.17830127629</v>
      </c>
      <c r="I34" s="43">
        <f t="shared" si="6"/>
        <v>10957.532674519143</v>
      </c>
      <c r="J34" s="44"/>
      <c r="K34" s="44"/>
      <c r="L34" s="66">
        <v>695115.89931264927</v>
      </c>
    </row>
    <row r="35" spans="1:12" x14ac:dyDescent="0.2">
      <c r="A35" s="40">
        <v>15</v>
      </c>
      <c r="B35" s="41" t="s">
        <v>651</v>
      </c>
      <c r="C35" s="64">
        <f t="shared" si="0"/>
        <v>709018.21729890222</v>
      </c>
      <c r="D35" s="65">
        <f t="shared" si="1"/>
        <v>716108.39947189123</v>
      </c>
      <c r="E35" s="43">
        <f t="shared" si="2"/>
        <v>10741.625992078369</v>
      </c>
      <c r="F35" s="43">
        <f t="shared" si="3"/>
        <v>723269.4834666102</v>
      </c>
      <c r="G35" s="43">
        <f t="shared" si="4"/>
        <v>10849.042251999152</v>
      </c>
      <c r="H35" s="43">
        <f t="shared" si="5"/>
        <v>730502.17830127629</v>
      </c>
      <c r="I35" s="43">
        <f t="shared" si="6"/>
        <v>10957.532674519143</v>
      </c>
      <c r="J35" s="44"/>
      <c r="K35" s="44"/>
      <c r="L35" s="66">
        <v>695115.89931264927</v>
      </c>
    </row>
    <row r="36" spans="1:12" x14ac:dyDescent="0.2">
      <c r="A36" s="71">
        <v>16</v>
      </c>
      <c r="B36" s="41" t="s">
        <v>652</v>
      </c>
      <c r="C36" s="64">
        <f t="shared" si="0"/>
        <v>709018.21729890222</v>
      </c>
      <c r="D36" s="65">
        <f t="shared" si="1"/>
        <v>716108.39947189123</v>
      </c>
      <c r="E36" s="43">
        <f t="shared" si="2"/>
        <v>10741.625992078369</v>
      </c>
      <c r="F36" s="43">
        <f t="shared" si="3"/>
        <v>723269.4834666102</v>
      </c>
      <c r="G36" s="43">
        <f t="shared" si="4"/>
        <v>10849.042251999152</v>
      </c>
      <c r="H36" s="43">
        <f t="shared" si="5"/>
        <v>730502.17830127629</v>
      </c>
      <c r="I36" s="43">
        <f t="shared" si="6"/>
        <v>10957.532674519143</v>
      </c>
      <c r="J36" s="44"/>
      <c r="K36" s="44"/>
      <c r="L36" s="66">
        <v>695115.89931264927</v>
      </c>
    </row>
    <row r="37" spans="1:12" x14ac:dyDescent="0.2">
      <c r="A37" s="54"/>
      <c r="B37" s="53"/>
      <c r="C37" s="67"/>
      <c r="D37" s="68"/>
      <c r="E37" s="48"/>
      <c r="F37" s="44"/>
      <c r="G37" s="48"/>
      <c r="H37" s="44"/>
      <c r="I37" s="48"/>
      <c r="J37" s="44"/>
      <c r="K37" s="44"/>
      <c r="L37" s="66"/>
    </row>
    <row r="38" spans="1:12" x14ac:dyDescent="0.2">
      <c r="A38" s="54"/>
      <c r="B38" s="53"/>
      <c r="C38" s="67"/>
      <c r="D38" s="68"/>
      <c r="E38" s="48"/>
      <c r="F38" s="44"/>
      <c r="G38" s="48"/>
      <c r="H38" s="44"/>
      <c r="I38" s="48"/>
      <c r="J38" s="44"/>
      <c r="K38" s="44"/>
      <c r="L38" s="66"/>
    </row>
    <row r="39" spans="1:12" x14ac:dyDescent="0.2">
      <c r="A39" s="45"/>
      <c r="B39" s="70" t="s">
        <v>737</v>
      </c>
      <c r="C39" s="67"/>
      <c r="D39" s="68"/>
      <c r="E39" s="48"/>
      <c r="F39" s="44"/>
      <c r="G39" s="48"/>
      <c r="H39" s="44"/>
      <c r="I39" s="48"/>
      <c r="J39" s="44"/>
      <c r="K39" s="44"/>
      <c r="L39" s="66"/>
    </row>
    <row r="40" spans="1:12" x14ac:dyDescent="0.2">
      <c r="A40" s="45"/>
      <c r="B40" s="70"/>
      <c r="C40" s="67"/>
      <c r="D40" s="68"/>
      <c r="E40" s="48"/>
      <c r="F40" s="44"/>
      <c r="G40" s="48"/>
      <c r="H40" s="44"/>
      <c r="I40" s="48"/>
      <c r="J40" s="44"/>
      <c r="K40" s="44"/>
      <c r="L40" s="66"/>
    </row>
    <row r="41" spans="1:12" x14ac:dyDescent="0.2">
      <c r="A41" s="40">
        <v>17</v>
      </c>
      <c r="B41" s="41" t="s">
        <v>653</v>
      </c>
      <c r="C41" s="64">
        <f t="shared" si="0"/>
        <v>709018.21729890222</v>
      </c>
      <c r="D41" s="65">
        <f t="shared" si="1"/>
        <v>716108.39947189123</v>
      </c>
      <c r="E41" s="43">
        <f t="shared" si="2"/>
        <v>10741.625992078369</v>
      </c>
      <c r="F41" s="43">
        <f t="shared" si="3"/>
        <v>723269.4834666102</v>
      </c>
      <c r="G41" s="43">
        <f t="shared" si="4"/>
        <v>10849.042251999152</v>
      </c>
      <c r="H41" s="43">
        <f t="shared" si="5"/>
        <v>730502.17830127629</v>
      </c>
      <c r="I41" s="43">
        <f t="shared" si="6"/>
        <v>10957.532674519143</v>
      </c>
      <c r="J41" s="44"/>
      <c r="K41" s="44"/>
      <c r="L41" s="66">
        <v>695115.89931264927</v>
      </c>
    </row>
    <row r="42" spans="1:12" x14ac:dyDescent="0.2">
      <c r="A42" s="45"/>
      <c r="B42" s="50" t="s">
        <v>381</v>
      </c>
      <c r="C42" s="67"/>
      <c r="D42" s="68"/>
      <c r="E42" s="48"/>
      <c r="F42" s="44"/>
      <c r="G42" s="48"/>
      <c r="H42" s="44"/>
      <c r="I42" s="48"/>
      <c r="J42" s="44"/>
      <c r="K42" s="44"/>
      <c r="L42" s="66"/>
    </row>
    <row r="43" spans="1:12" x14ac:dyDescent="0.2">
      <c r="A43" s="45"/>
      <c r="B43" s="50" t="s">
        <v>380</v>
      </c>
      <c r="C43" s="67"/>
      <c r="D43" s="68"/>
      <c r="E43" s="48"/>
      <c r="F43" s="44"/>
      <c r="G43" s="48"/>
      <c r="H43" s="44"/>
      <c r="I43" s="48"/>
      <c r="J43" s="44"/>
      <c r="K43" s="44"/>
      <c r="L43" s="66"/>
    </row>
    <row r="44" spans="1:12" x14ac:dyDescent="0.2">
      <c r="A44" s="40">
        <v>18</v>
      </c>
      <c r="B44" s="41" t="s">
        <v>921</v>
      </c>
      <c r="C44" s="64">
        <f t="shared" si="0"/>
        <v>628967.77341031679</v>
      </c>
      <c r="D44" s="65">
        <f t="shared" si="1"/>
        <v>635257.45114441996</v>
      </c>
      <c r="E44" s="43">
        <f t="shared" si="2"/>
        <v>9528.8617671662996</v>
      </c>
      <c r="F44" s="43">
        <f t="shared" si="3"/>
        <v>641610.02565586416</v>
      </c>
      <c r="G44" s="43">
        <f t="shared" si="4"/>
        <v>9624.1503848379616</v>
      </c>
      <c r="H44" s="43">
        <f t="shared" si="5"/>
        <v>648026.12591242278</v>
      </c>
      <c r="I44" s="43">
        <f t="shared" si="6"/>
        <v>9720.3918886863412</v>
      </c>
      <c r="J44" s="44"/>
      <c r="K44" s="44"/>
      <c r="L44" s="66">
        <v>616635.07197089877</v>
      </c>
    </row>
    <row r="45" spans="1:12" x14ac:dyDescent="0.2">
      <c r="A45" s="45"/>
      <c r="B45" s="50" t="s">
        <v>833</v>
      </c>
      <c r="C45" s="67"/>
      <c r="D45" s="68"/>
      <c r="E45" s="48"/>
      <c r="F45" s="44"/>
      <c r="G45" s="48"/>
      <c r="H45" s="44"/>
      <c r="I45" s="48"/>
      <c r="J45" s="44"/>
      <c r="K45" s="44"/>
      <c r="L45" s="66"/>
    </row>
    <row r="46" spans="1:12" x14ac:dyDescent="0.2">
      <c r="A46" s="40">
        <v>19</v>
      </c>
      <c r="B46" s="41" t="s">
        <v>654</v>
      </c>
      <c r="C46" s="64">
        <f t="shared" si="0"/>
        <v>657308.61379323201</v>
      </c>
      <c r="D46" s="65">
        <f t="shared" si="1"/>
        <v>663881.69993116439</v>
      </c>
      <c r="E46" s="43">
        <f t="shared" si="2"/>
        <v>9958.2254989674657</v>
      </c>
      <c r="F46" s="43">
        <f t="shared" si="3"/>
        <v>670520.51693047606</v>
      </c>
      <c r="G46" s="43">
        <f t="shared" si="4"/>
        <v>10057.80775395714</v>
      </c>
      <c r="H46" s="43">
        <f t="shared" si="5"/>
        <v>677225.7220997808</v>
      </c>
      <c r="I46" s="43">
        <f t="shared" si="6"/>
        <v>10158.385831496711</v>
      </c>
      <c r="J46" s="44"/>
      <c r="K46" s="44"/>
      <c r="L46" s="66">
        <v>644420.20960120787</v>
      </c>
    </row>
    <row r="47" spans="1:12" x14ac:dyDescent="0.2">
      <c r="A47" s="45"/>
      <c r="B47" s="50" t="s">
        <v>834</v>
      </c>
      <c r="C47" s="67"/>
      <c r="D47" s="68"/>
      <c r="E47" s="48"/>
      <c r="F47" s="44"/>
      <c r="G47" s="48"/>
      <c r="H47" s="44"/>
      <c r="I47" s="48"/>
      <c r="J47" s="44"/>
      <c r="K47" s="44"/>
      <c r="L47" s="66"/>
    </row>
    <row r="48" spans="1:12" x14ac:dyDescent="0.2">
      <c r="A48" s="40">
        <v>20</v>
      </c>
      <c r="B48" s="41" t="s">
        <v>655</v>
      </c>
      <c r="C48" s="64">
        <f t="shared" si="0"/>
        <v>807216.74318707443</v>
      </c>
      <c r="D48" s="65">
        <f t="shared" si="1"/>
        <v>815288.91061894514</v>
      </c>
      <c r="E48" s="43">
        <f t="shared" si="2"/>
        <v>12229.333659284177</v>
      </c>
      <c r="F48" s="43">
        <f t="shared" si="3"/>
        <v>823441.79972513462</v>
      </c>
      <c r="G48" s="43">
        <f t="shared" si="4"/>
        <v>12351.626995877019</v>
      </c>
      <c r="H48" s="43">
        <f t="shared" si="5"/>
        <v>831676.21772238601</v>
      </c>
      <c r="I48" s="43">
        <f t="shared" si="6"/>
        <v>12475.14326583579</v>
      </c>
      <c r="J48" s="44"/>
      <c r="K48" s="44"/>
      <c r="L48" s="66">
        <v>791388.96390889643</v>
      </c>
    </row>
    <row r="49" spans="1:12" x14ac:dyDescent="0.2">
      <c r="A49" s="45"/>
      <c r="B49" s="50" t="s">
        <v>86</v>
      </c>
      <c r="C49" s="67"/>
      <c r="D49" s="68"/>
      <c r="E49" s="48"/>
      <c r="F49" s="44"/>
      <c r="G49" s="48"/>
      <c r="H49" s="44"/>
      <c r="I49" s="48"/>
      <c r="J49" s="44"/>
      <c r="K49" s="44"/>
      <c r="L49" s="66"/>
    </row>
    <row r="50" spans="1:12" x14ac:dyDescent="0.2">
      <c r="A50" s="45"/>
      <c r="B50" s="50" t="s">
        <v>87</v>
      </c>
      <c r="C50" s="67"/>
      <c r="D50" s="68"/>
      <c r="E50" s="48"/>
      <c r="F50" s="44"/>
      <c r="G50" s="48"/>
      <c r="H50" s="44"/>
      <c r="I50" s="48"/>
      <c r="J50" s="44"/>
      <c r="K50" s="44"/>
      <c r="L50" s="66"/>
    </row>
    <row r="51" spans="1:12" x14ac:dyDescent="0.2">
      <c r="A51" s="45"/>
      <c r="B51" s="50" t="s">
        <v>88</v>
      </c>
      <c r="C51" s="67"/>
      <c r="D51" s="68"/>
      <c r="E51" s="48"/>
      <c r="F51" s="44"/>
      <c r="G51" s="48"/>
      <c r="H51" s="44"/>
      <c r="I51" s="48"/>
      <c r="J51" s="44"/>
      <c r="K51" s="44"/>
      <c r="L51" s="66"/>
    </row>
    <row r="52" spans="1:12" x14ac:dyDescent="0.2">
      <c r="A52" s="45"/>
      <c r="B52" s="50" t="s">
        <v>89</v>
      </c>
      <c r="C52" s="67"/>
      <c r="D52" s="68"/>
      <c r="E52" s="48"/>
      <c r="F52" s="44"/>
      <c r="G52" s="48"/>
      <c r="H52" s="44"/>
      <c r="I52" s="48"/>
      <c r="J52" s="44"/>
      <c r="K52" s="44"/>
      <c r="L52" s="66"/>
    </row>
    <row r="53" spans="1:12" ht="49.95" customHeight="1" x14ac:dyDescent="0.2">
      <c r="A53" s="54">
        <v>21</v>
      </c>
      <c r="B53" s="51" t="s">
        <v>507</v>
      </c>
      <c r="C53" s="67"/>
      <c r="D53" s="68"/>
      <c r="E53" s="48"/>
      <c r="F53" s="44"/>
      <c r="G53" s="48"/>
      <c r="H53" s="44"/>
      <c r="I53" s="48"/>
      <c r="J53" s="44"/>
      <c r="K53" s="44"/>
      <c r="L53" s="66"/>
    </row>
    <row r="54" spans="1:12" ht="36.75" customHeight="1" x14ac:dyDescent="0.2">
      <c r="A54" s="54">
        <v>22</v>
      </c>
      <c r="B54" s="51" t="s">
        <v>508</v>
      </c>
      <c r="C54" s="67"/>
      <c r="D54" s="68"/>
      <c r="E54" s="48"/>
      <c r="F54" s="44"/>
      <c r="G54" s="48"/>
      <c r="H54" s="44"/>
      <c r="I54" s="48"/>
      <c r="J54" s="44"/>
      <c r="K54" s="44"/>
      <c r="L54" s="66"/>
    </row>
    <row r="55" spans="1:12" ht="13.5" customHeight="1" x14ac:dyDescent="0.2">
      <c r="A55" s="54"/>
      <c r="B55" s="51"/>
      <c r="C55" s="67"/>
      <c r="D55" s="68"/>
      <c r="E55" s="48"/>
      <c r="F55" s="44"/>
      <c r="G55" s="48"/>
      <c r="H55" s="44"/>
      <c r="I55" s="48"/>
      <c r="J55" s="44"/>
      <c r="K55" s="44"/>
      <c r="L55" s="66"/>
    </row>
    <row r="56" spans="1:12" ht="42" customHeight="1" x14ac:dyDescent="0.2">
      <c r="A56" s="45"/>
      <c r="B56" s="61" t="s">
        <v>255</v>
      </c>
      <c r="C56" s="67"/>
      <c r="D56" s="68"/>
      <c r="E56" s="48"/>
      <c r="F56" s="44"/>
      <c r="G56" s="48"/>
      <c r="H56" s="44"/>
      <c r="I56" s="48"/>
      <c r="J56" s="44"/>
      <c r="K56" s="44"/>
      <c r="L56" s="66"/>
    </row>
    <row r="57" spans="1:12" x14ac:dyDescent="0.2">
      <c r="A57" s="45"/>
      <c r="B57" s="70"/>
      <c r="C57" s="67"/>
      <c r="D57" s="68"/>
      <c r="E57" s="48"/>
      <c r="F57" s="44"/>
      <c r="G57" s="48"/>
      <c r="H57" s="44"/>
      <c r="I57" s="48"/>
      <c r="J57" s="44"/>
      <c r="K57" s="44"/>
      <c r="L57" s="66"/>
    </row>
    <row r="58" spans="1:12" x14ac:dyDescent="0.2">
      <c r="A58" s="40">
        <v>23</v>
      </c>
      <c r="B58" s="41" t="s">
        <v>1341</v>
      </c>
      <c r="C58" s="64">
        <f t="shared" si="0"/>
        <v>868994.80314456986</v>
      </c>
      <c r="D58" s="65">
        <f t="shared" si="1"/>
        <v>877684.75117601559</v>
      </c>
      <c r="E58" s="43">
        <f t="shared" si="2"/>
        <v>13165.271267640233</v>
      </c>
      <c r="F58" s="43">
        <f t="shared" si="3"/>
        <v>886461.59868777578</v>
      </c>
      <c r="G58" s="43">
        <f t="shared" si="4"/>
        <v>13296.923980316637</v>
      </c>
      <c r="H58" s="43">
        <f t="shared" si="5"/>
        <v>895326.2146746536</v>
      </c>
      <c r="I58" s="43">
        <f t="shared" si="6"/>
        <v>13429.893220119804</v>
      </c>
      <c r="J58" s="44"/>
      <c r="K58" s="44"/>
      <c r="L58" s="66">
        <v>851955.68935742136</v>
      </c>
    </row>
    <row r="59" spans="1:12" x14ac:dyDescent="0.2">
      <c r="A59" s="45"/>
      <c r="B59" s="50" t="s">
        <v>97</v>
      </c>
      <c r="C59" s="67"/>
      <c r="D59" s="68"/>
      <c r="E59" s="48"/>
      <c r="F59" s="44"/>
      <c r="G59" s="48"/>
      <c r="H59" s="44"/>
      <c r="I59" s="48"/>
      <c r="J59" s="44"/>
      <c r="K59" s="44"/>
      <c r="L59" s="66"/>
    </row>
    <row r="60" spans="1:12" x14ac:dyDescent="0.2">
      <c r="A60" s="45"/>
      <c r="B60" s="50" t="s">
        <v>96</v>
      </c>
      <c r="C60" s="67"/>
      <c r="D60" s="68"/>
      <c r="E60" s="48"/>
      <c r="F60" s="44"/>
      <c r="G60" s="48"/>
      <c r="H60" s="44"/>
      <c r="I60" s="48"/>
      <c r="J60" s="44"/>
      <c r="K60" s="44"/>
      <c r="L60" s="66"/>
    </row>
    <row r="61" spans="1:12" x14ac:dyDescent="0.2">
      <c r="A61" s="45"/>
      <c r="B61" s="50" t="s">
        <v>95</v>
      </c>
      <c r="C61" s="67"/>
      <c r="D61" s="68"/>
      <c r="E61" s="48"/>
      <c r="F61" s="44"/>
      <c r="G61" s="48"/>
      <c r="H61" s="44"/>
      <c r="I61" s="48"/>
      <c r="J61" s="44"/>
      <c r="K61" s="44"/>
      <c r="L61" s="66"/>
    </row>
    <row r="62" spans="1:12" ht="24.75" customHeight="1" x14ac:dyDescent="0.2">
      <c r="A62" s="45"/>
      <c r="B62" s="51" t="s">
        <v>94</v>
      </c>
      <c r="C62" s="67"/>
      <c r="D62" s="68"/>
      <c r="E62" s="48"/>
      <c r="F62" s="44"/>
      <c r="G62" s="48"/>
      <c r="H62" s="44"/>
      <c r="I62" s="48"/>
      <c r="J62" s="44"/>
      <c r="K62" s="44"/>
      <c r="L62" s="66"/>
    </row>
    <row r="63" spans="1:12" x14ac:dyDescent="0.2">
      <c r="A63" s="40">
        <v>24</v>
      </c>
      <c r="B63" s="41" t="s">
        <v>1342</v>
      </c>
      <c r="C63" s="64">
        <f t="shared" si="0"/>
        <v>807216.74318707443</v>
      </c>
      <c r="D63" s="65">
        <f t="shared" si="1"/>
        <v>815288.91061894514</v>
      </c>
      <c r="E63" s="43">
        <f t="shared" si="2"/>
        <v>12229.333659284177</v>
      </c>
      <c r="F63" s="43">
        <f t="shared" si="3"/>
        <v>823441.79972513462</v>
      </c>
      <c r="G63" s="43">
        <f t="shared" si="4"/>
        <v>12351.626995877019</v>
      </c>
      <c r="H63" s="43">
        <f t="shared" si="5"/>
        <v>831676.21772238601</v>
      </c>
      <c r="I63" s="43">
        <f t="shared" si="6"/>
        <v>12475.14326583579</v>
      </c>
      <c r="J63" s="44"/>
      <c r="K63" s="44"/>
      <c r="L63" s="66">
        <v>791388.96390889643</v>
      </c>
    </row>
    <row r="64" spans="1:12" ht="24.75" customHeight="1" x14ac:dyDescent="0.2">
      <c r="A64" s="45"/>
      <c r="B64" s="51" t="s">
        <v>1242</v>
      </c>
      <c r="C64" s="67"/>
      <c r="D64" s="68"/>
      <c r="E64" s="48"/>
      <c r="F64" s="44"/>
      <c r="G64" s="48"/>
      <c r="H64" s="44"/>
      <c r="I64" s="48"/>
      <c r="J64" s="44"/>
      <c r="K64" s="44"/>
      <c r="L64" s="66"/>
    </row>
    <row r="65" spans="1:12" ht="12.75" customHeight="1" x14ac:dyDescent="0.2">
      <c r="A65" s="45"/>
      <c r="B65" s="51" t="s">
        <v>1243</v>
      </c>
      <c r="C65" s="67"/>
      <c r="D65" s="68"/>
      <c r="E65" s="48"/>
      <c r="F65" s="44"/>
      <c r="G65" s="48"/>
      <c r="H65" s="44"/>
      <c r="I65" s="48"/>
      <c r="J65" s="44"/>
      <c r="K65" s="44"/>
      <c r="L65" s="66"/>
    </row>
    <row r="66" spans="1:12" x14ac:dyDescent="0.2">
      <c r="A66" s="40">
        <v>25</v>
      </c>
      <c r="B66" s="41" t="s">
        <v>1343</v>
      </c>
      <c r="C66" s="64">
        <f t="shared" si="0"/>
        <v>658178.7273137602</v>
      </c>
      <c r="D66" s="65">
        <f t="shared" si="1"/>
        <v>664760.5145868978</v>
      </c>
      <c r="E66" s="43">
        <f t="shared" si="2"/>
        <v>9971.4077188034662</v>
      </c>
      <c r="F66" s="43">
        <f t="shared" si="3"/>
        <v>671408.11973276676</v>
      </c>
      <c r="G66" s="43">
        <f t="shared" si="4"/>
        <v>10071.121795991501</v>
      </c>
      <c r="H66" s="43">
        <f t="shared" si="5"/>
        <v>678122.20093009446</v>
      </c>
      <c r="I66" s="43">
        <f t="shared" si="6"/>
        <v>10171.833013951416</v>
      </c>
      <c r="J66" s="44"/>
      <c r="K66" s="44"/>
      <c r="L66" s="66">
        <v>645273.26207231393</v>
      </c>
    </row>
    <row r="67" spans="1:12" x14ac:dyDescent="0.2">
      <c r="A67" s="45"/>
      <c r="B67" s="50" t="s">
        <v>1240</v>
      </c>
      <c r="C67" s="67"/>
      <c r="D67" s="68"/>
      <c r="E67" s="48"/>
      <c r="F67" s="44"/>
      <c r="G67" s="48"/>
      <c r="H67" s="44"/>
      <c r="I67" s="48"/>
      <c r="J67" s="44"/>
      <c r="K67" s="44"/>
      <c r="L67" s="66"/>
    </row>
    <row r="68" spans="1:12" x14ac:dyDescent="0.2">
      <c r="A68" s="45"/>
      <c r="B68" s="50" t="s">
        <v>1241</v>
      </c>
      <c r="C68" s="67"/>
      <c r="D68" s="68"/>
      <c r="E68" s="48"/>
      <c r="F68" s="44"/>
      <c r="G68" s="48"/>
      <c r="H68" s="44"/>
      <c r="I68" s="48"/>
      <c r="J68" s="44"/>
      <c r="K68" s="44"/>
      <c r="L68" s="66"/>
    </row>
    <row r="69" spans="1:12" x14ac:dyDescent="0.2">
      <c r="A69" s="40">
        <v>26</v>
      </c>
      <c r="B69" s="41" t="s">
        <v>1344</v>
      </c>
      <c r="C69" s="64">
        <f t="shared" si="0"/>
        <v>709018.21729890222</v>
      </c>
      <c r="D69" s="65">
        <f t="shared" si="1"/>
        <v>716108.39947189123</v>
      </c>
      <c r="E69" s="43">
        <f t="shared" si="2"/>
        <v>10741.625992078369</v>
      </c>
      <c r="F69" s="43">
        <f t="shared" si="3"/>
        <v>723269.4834666102</v>
      </c>
      <c r="G69" s="43">
        <f t="shared" si="4"/>
        <v>10849.042251999152</v>
      </c>
      <c r="H69" s="43">
        <f t="shared" si="5"/>
        <v>730502.17830127629</v>
      </c>
      <c r="I69" s="43">
        <f t="shared" si="6"/>
        <v>10957.532674519143</v>
      </c>
      <c r="J69" s="44"/>
      <c r="K69" s="44"/>
      <c r="L69" s="66">
        <v>695115.89931264927</v>
      </c>
    </row>
    <row r="70" spans="1:12" x14ac:dyDescent="0.2">
      <c r="A70" s="45"/>
      <c r="B70" s="50" t="s">
        <v>93</v>
      </c>
      <c r="C70" s="67"/>
      <c r="D70" s="68"/>
      <c r="E70" s="48"/>
      <c r="F70" s="44"/>
      <c r="G70" s="48"/>
      <c r="H70" s="44"/>
      <c r="I70" s="48"/>
      <c r="J70" s="44"/>
      <c r="K70" s="44"/>
      <c r="L70" s="66"/>
    </row>
    <row r="71" spans="1:12" x14ac:dyDescent="0.2">
      <c r="A71" s="45"/>
      <c r="B71" s="50" t="s">
        <v>92</v>
      </c>
      <c r="C71" s="67"/>
      <c r="D71" s="68"/>
      <c r="E71" s="48"/>
      <c r="F71" s="44"/>
      <c r="G71" s="48"/>
      <c r="H71" s="44"/>
      <c r="I71" s="48"/>
      <c r="J71" s="44"/>
      <c r="K71" s="44"/>
      <c r="L71" s="66"/>
    </row>
    <row r="72" spans="1:12" x14ac:dyDescent="0.2">
      <c r="A72" s="45"/>
      <c r="B72" s="50" t="s">
        <v>91</v>
      </c>
      <c r="C72" s="67"/>
      <c r="D72" s="68"/>
      <c r="E72" s="48"/>
      <c r="F72" s="44"/>
      <c r="G72" s="48"/>
      <c r="H72" s="44"/>
      <c r="I72" s="48"/>
      <c r="J72" s="44"/>
      <c r="K72" s="44"/>
      <c r="L72" s="66"/>
    </row>
    <row r="73" spans="1:12" x14ac:dyDescent="0.2">
      <c r="A73" s="45"/>
      <c r="B73" s="50" t="s">
        <v>90</v>
      </c>
      <c r="C73" s="67"/>
      <c r="D73" s="68"/>
      <c r="E73" s="48"/>
      <c r="F73" s="44"/>
      <c r="G73" s="48"/>
      <c r="H73" s="44"/>
      <c r="I73" s="48"/>
      <c r="J73" s="44"/>
      <c r="K73" s="44"/>
      <c r="L73" s="66"/>
    </row>
    <row r="74" spans="1:12" x14ac:dyDescent="0.2">
      <c r="A74" s="40">
        <v>27</v>
      </c>
      <c r="B74" s="41" t="s">
        <v>1345</v>
      </c>
      <c r="C74" s="64">
        <f t="shared" ref="C74:C76" si="7">L74*1.02</f>
        <v>658178.7273137602</v>
      </c>
      <c r="D74" s="65">
        <f t="shared" ref="D74:D76" si="8">C74*1.01</f>
        <v>664760.5145868978</v>
      </c>
      <c r="E74" s="43">
        <f t="shared" ref="E74:E76" si="9">D74*0.015</f>
        <v>9971.4077188034662</v>
      </c>
      <c r="F74" s="43">
        <f t="shared" ref="F74:F76" si="10">D74*1.01</f>
        <v>671408.11973276676</v>
      </c>
      <c r="G74" s="43">
        <f t="shared" ref="G74:G76" si="11">F74*0.015</f>
        <v>10071.121795991501</v>
      </c>
      <c r="H74" s="43">
        <f t="shared" ref="H74:H76" si="12">F74*1.01</f>
        <v>678122.20093009446</v>
      </c>
      <c r="I74" s="43">
        <f t="shared" ref="I74:I76" si="13">H74*0.015</f>
        <v>10171.833013951416</v>
      </c>
      <c r="J74" s="44"/>
      <c r="K74" s="44"/>
      <c r="L74" s="66">
        <v>645273.26207231393</v>
      </c>
    </row>
    <row r="75" spans="1:12" ht="24.75" customHeight="1" x14ac:dyDescent="0.2">
      <c r="A75" s="45"/>
      <c r="B75" s="72" t="s">
        <v>869</v>
      </c>
      <c r="C75" s="67"/>
      <c r="D75" s="68"/>
      <c r="E75" s="48"/>
      <c r="F75" s="44"/>
      <c r="G75" s="48"/>
      <c r="H75" s="44"/>
      <c r="I75" s="48"/>
      <c r="J75" s="44"/>
      <c r="K75" s="44"/>
      <c r="L75" s="66"/>
    </row>
    <row r="76" spans="1:12" x14ac:dyDescent="0.2">
      <c r="A76" s="40">
        <v>28</v>
      </c>
      <c r="B76" s="41" t="s">
        <v>1346</v>
      </c>
      <c r="C76" s="64">
        <f t="shared" si="7"/>
        <v>620390.94013653998</v>
      </c>
      <c r="D76" s="65">
        <f t="shared" si="8"/>
        <v>626594.84953790542</v>
      </c>
      <c r="E76" s="43">
        <f t="shared" si="9"/>
        <v>9398.9227430685805</v>
      </c>
      <c r="F76" s="43">
        <f t="shared" si="10"/>
        <v>632860.79803328449</v>
      </c>
      <c r="G76" s="43">
        <f t="shared" si="11"/>
        <v>9492.9119704992663</v>
      </c>
      <c r="H76" s="43">
        <f t="shared" si="12"/>
        <v>639189.40601361729</v>
      </c>
      <c r="I76" s="43">
        <f t="shared" si="13"/>
        <v>9587.8410902042597</v>
      </c>
      <c r="J76" s="44"/>
      <c r="K76" s="44"/>
      <c r="L76" s="66">
        <v>608226.41189856862</v>
      </c>
    </row>
    <row r="77" spans="1:12" x14ac:dyDescent="0.2">
      <c r="B77" s="35" t="s">
        <v>738</v>
      </c>
      <c r="C77" s="73"/>
      <c r="D77" s="68"/>
      <c r="E77" s="48"/>
      <c r="F77" s="44"/>
      <c r="G77" s="48"/>
      <c r="H77" s="44"/>
      <c r="I77" s="48"/>
      <c r="J77" s="44"/>
      <c r="K77" s="44"/>
      <c r="L77" s="74"/>
    </row>
    <row r="78" spans="1:12" ht="73.5" customHeight="1" x14ac:dyDescent="0.2">
      <c r="A78" s="45">
        <v>29</v>
      </c>
      <c r="B78" s="51" t="s">
        <v>509</v>
      </c>
      <c r="C78" s="75"/>
      <c r="D78" s="44"/>
    </row>
    <row r="79" spans="1:12" ht="48" customHeight="1" x14ac:dyDescent="0.2">
      <c r="A79" s="45">
        <v>30</v>
      </c>
      <c r="B79" s="51" t="s">
        <v>510</v>
      </c>
      <c r="C79" s="75"/>
      <c r="D79" s="44"/>
    </row>
    <row r="80" spans="1:12" ht="48" customHeight="1" x14ac:dyDescent="0.2">
      <c r="A80" s="45">
        <v>31</v>
      </c>
      <c r="B80" s="51" t="s">
        <v>139</v>
      </c>
      <c r="C80" s="75"/>
      <c r="D80" s="44"/>
    </row>
    <row r="81" spans="1:4" ht="10.5" customHeight="1" x14ac:dyDescent="0.2">
      <c r="A81" s="45"/>
      <c r="B81" s="51"/>
      <c r="C81" s="75"/>
      <c r="D81" s="44"/>
    </row>
    <row r="82" spans="1:4" ht="28.05" customHeight="1" x14ac:dyDescent="0.2">
      <c r="B82" s="49" t="s">
        <v>30</v>
      </c>
      <c r="C82" s="75"/>
      <c r="D82" s="44"/>
    </row>
    <row r="83" spans="1:4" x14ac:dyDescent="0.2">
      <c r="C83" s="75"/>
      <c r="D83" s="44"/>
    </row>
    <row r="84" spans="1:4" x14ac:dyDescent="0.2">
      <c r="C84" s="75"/>
      <c r="D84" s="44"/>
    </row>
    <row r="85" spans="1:4" x14ac:dyDescent="0.2">
      <c r="C85" s="75"/>
      <c r="D85" s="44"/>
    </row>
    <row r="86" spans="1:4" x14ac:dyDescent="0.2">
      <c r="C86" s="75"/>
      <c r="D86" s="44"/>
    </row>
    <row r="87" spans="1:4" x14ac:dyDescent="0.2">
      <c r="C87" s="75"/>
      <c r="D87" s="44"/>
    </row>
    <row r="88" spans="1:4" x14ac:dyDescent="0.2">
      <c r="C88" s="75"/>
      <c r="D88" s="44"/>
    </row>
    <row r="89" spans="1:4" x14ac:dyDescent="0.2">
      <c r="C89" s="75"/>
      <c r="D89" s="44"/>
    </row>
    <row r="90" spans="1:4" x14ac:dyDescent="0.2">
      <c r="C90" s="75"/>
      <c r="D90" s="44"/>
    </row>
    <row r="91" spans="1:4" x14ac:dyDescent="0.2">
      <c r="C91" s="75"/>
      <c r="D91" s="44"/>
    </row>
    <row r="92" spans="1:4" x14ac:dyDescent="0.2">
      <c r="C92" s="75"/>
      <c r="D92" s="44"/>
    </row>
    <row r="93" spans="1:4" x14ac:dyDescent="0.2">
      <c r="C93" s="75"/>
      <c r="D93" s="44"/>
    </row>
    <row r="94" spans="1:4" x14ac:dyDescent="0.2">
      <c r="C94" s="75"/>
      <c r="D94" s="44"/>
    </row>
    <row r="95" spans="1:4" x14ac:dyDescent="0.2">
      <c r="C95" s="75"/>
      <c r="D95" s="44"/>
    </row>
    <row r="96" spans="1:4" x14ac:dyDescent="0.2">
      <c r="C96" s="75"/>
      <c r="D96" s="44"/>
    </row>
    <row r="97" spans="3:4" x14ac:dyDescent="0.2">
      <c r="C97" s="75"/>
      <c r="D97" s="44"/>
    </row>
    <row r="98" spans="3:4" x14ac:dyDescent="0.2">
      <c r="C98" s="75"/>
      <c r="D98" s="44"/>
    </row>
    <row r="99" spans="3:4" x14ac:dyDescent="0.2">
      <c r="C99" s="75"/>
      <c r="D99" s="44"/>
    </row>
    <row r="100" spans="3:4" x14ac:dyDescent="0.2">
      <c r="C100" s="75"/>
      <c r="D100" s="44"/>
    </row>
    <row r="101" spans="3:4" x14ac:dyDescent="0.2">
      <c r="C101" s="75"/>
      <c r="D101" s="44"/>
    </row>
    <row r="102" spans="3:4" x14ac:dyDescent="0.2">
      <c r="C102" s="75"/>
      <c r="D102" s="44"/>
    </row>
    <row r="103" spans="3:4" x14ac:dyDescent="0.2">
      <c r="C103" s="75"/>
      <c r="D103" s="44"/>
    </row>
    <row r="104" spans="3:4" x14ac:dyDescent="0.2">
      <c r="C104" s="75"/>
      <c r="D104" s="44"/>
    </row>
    <row r="105" spans="3:4" x14ac:dyDescent="0.2">
      <c r="C105" s="75"/>
      <c r="D105" s="44"/>
    </row>
    <row r="106" spans="3:4" x14ac:dyDescent="0.2">
      <c r="C106" s="75"/>
      <c r="D106" s="44"/>
    </row>
    <row r="107" spans="3:4" x14ac:dyDescent="0.2">
      <c r="C107" s="75"/>
      <c r="D107" s="44"/>
    </row>
    <row r="108" spans="3:4" x14ac:dyDescent="0.2">
      <c r="C108" s="75"/>
      <c r="D108" s="44"/>
    </row>
    <row r="109" spans="3:4" x14ac:dyDescent="0.2">
      <c r="C109" s="75"/>
      <c r="D109" s="44"/>
    </row>
    <row r="110" spans="3:4" x14ac:dyDescent="0.2">
      <c r="C110" s="75"/>
      <c r="D110" s="44"/>
    </row>
    <row r="111" spans="3:4" x14ac:dyDescent="0.2">
      <c r="C111" s="75"/>
      <c r="D111" s="44"/>
    </row>
    <row r="112" spans="3:4" x14ac:dyDescent="0.2">
      <c r="C112" s="75"/>
      <c r="D112" s="44"/>
    </row>
    <row r="113" spans="3:4" x14ac:dyDescent="0.2">
      <c r="C113" s="75"/>
      <c r="D113" s="44"/>
    </row>
    <row r="114" spans="3:4" x14ac:dyDescent="0.2">
      <c r="C114" s="75"/>
      <c r="D114" s="44"/>
    </row>
    <row r="115" spans="3:4" x14ac:dyDescent="0.2">
      <c r="C115" s="75"/>
      <c r="D115" s="44"/>
    </row>
    <row r="116" spans="3:4" x14ac:dyDescent="0.2">
      <c r="C116" s="75"/>
      <c r="D116" s="44"/>
    </row>
    <row r="117" spans="3:4" x14ac:dyDescent="0.2">
      <c r="C117" s="75"/>
      <c r="D117" s="44"/>
    </row>
    <row r="118" spans="3:4" x14ac:dyDescent="0.2">
      <c r="C118" s="75"/>
      <c r="D118" s="44"/>
    </row>
    <row r="119" spans="3:4" x14ac:dyDescent="0.2">
      <c r="C119" s="75"/>
      <c r="D119" s="44"/>
    </row>
    <row r="120" spans="3:4" x14ac:dyDescent="0.2">
      <c r="C120" s="75"/>
      <c r="D120" s="44"/>
    </row>
    <row r="121" spans="3:4" x14ac:dyDescent="0.2">
      <c r="C121" s="75"/>
      <c r="D121" s="44"/>
    </row>
    <row r="122" spans="3:4" x14ac:dyDescent="0.2">
      <c r="C122" s="75"/>
      <c r="D122" s="44"/>
    </row>
    <row r="123" spans="3:4" x14ac:dyDescent="0.2">
      <c r="C123" s="75"/>
      <c r="D123" s="44"/>
    </row>
    <row r="124" spans="3:4" x14ac:dyDescent="0.2">
      <c r="C124" s="75"/>
      <c r="D124" s="44"/>
    </row>
    <row r="125" spans="3:4" x14ac:dyDescent="0.2">
      <c r="C125" s="75"/>
      <c r="D125" s="44"/>
    </row>
    <row r="126" spans="3:4" x14ac:dyDescent="0.2">
      <c r="C126" s="75"/>
      <c r="D126" s="44"/>
    </row>
    <row r="127" spans="3:4" x14ac:dyDescent="0.2">
      <c r="C127" s="75"/>
      <c r="D127" s="44"/>
    </row>
    <row r="128" spans="3:4" x14ac:dyDescent="0.2">
      <c r="C128" s="75"/>
      <c r="D128" s="44"/>
    </row>
    <row r="129" spans="3:4" x14ac:dyDescent="0.2">
      <c r="C129" s="75"/>
      <c r="D129" s="44"/>
    </row>
    <row r="130" spans="3:4" x14ac:dyDescent="0.2">
      <c r="C130" s="75"/>
      <c r="D130" s="44"/>
    </row>
    <row r="131" spans="3:4" x14ac:dyDescent="0.2">
      <c r="C131" s="75"/>
      <c r="D131" s="44"/>
    </row>
    <row r="132" spans="3:4" x14ac:dyDescent="0.2">
      <c r="C132" s="75"/>
      <c r="D132" s="44"/>
    </row>
    <row r="133" spans="3:4" x14ac:dyDescent="0.2">
      <c r="C133" s="75"/>
      <c r="D133" s="44"/>
    </row>
    <row r="134" spans="3:4" x14ac:dyDescent="0.2">
      <c r="C134" s="75"/>
      <c r="D134" s="44"/>
    </row>
    <row r="135" spans="3:4" x14ac:dyDescent="0.2">
      <c r="C135" s="75"/>
      <c r="D135" s="44"/>
    </row>
    <row r="136" spans="3:4" x14ac:dyDescent="0.2">
      <c r="C136" s="75"/>
      <c r="D136" s="44"/>
    </row>
    <row r="137" spans="3:4" x14ac:dyDescent="0.2">
      <c r="C137" s="75"/>
      <c r="D137" s="44"/>
    </row>
    <row r="138" spans="3:4" x14ac:dyDescent="0.2">
      <c r="C138" s="75"/>
      <c r="D138" s="44"/>
    </row>
    <row r="139" spans="3:4" x14ac:dyDescent="0.2">
      <c r="C139" s="75"/>
      <c r="D139" s="44"/>
    </row>
    <row r="140" spans="3:4" x14ac:dyDescent="0.2">
      <c r="C140" s="75"/>
      <c r="D140" s="44"/>
    </row>
    <row r="141" spans="3:4" x14ac:dyDescent="0.2">
      <c r="C141" s="75"/>
      <c r="D141" s="44"/>
    </row>
    <row r="142" spans="3:4" x14ac:dyDescent="0.2">
      <c r="C142" s="75"/>
      <c r="D142" s="44"/>
    </row>
    <row r="143" spans="3:4" x14ac:dyDescent="0.2">
      <c r="C143" s="75"/>
      <c r="D143" s="44"/>
    </row>
    <row r="144" spans="3:4" x14ac:dyDescent="0.2">
      <c r="C144" s="75"/>
      <c r="D144" s="44"/>
    </row>
    <row r="145" spans="3:4" x14ac:dyDescent="0.2">
      <c r="C145" s="75"/>
      <c r="D145" s="44"/>
    </row>
    <row r="146" spans="3:4" x14ac:dyDescent="0.2">
      <c r="C146" s="75"/>
      <c r="D146" s="44"/>
    </row>
    <row r="147" spans="3:4" x14ac:dyDescent="0.2">
      <c r="C147" s="75"/>
      <c r="D147" s="44"/>
    </row>
    <row r="148" spans="3:4" x14ac:dyDescent="0.2">
      <c r="C148" s="75"/>
      <c r="D148" s="44"/>
    </row>
    <row r="149" spans="3:4" x14ac:dyDescent="0.2">
      <c r="C149" s="75"/>
      <c r="D149" s="44"/>
    </row>
    <row r="150" spans="3:4" x14ac:dyDescent="0.2">
      <c r="C150" s="75"/>
      <c r="D150" s="44"/>
    </row>
    <row r="151" spans="3:4" x14ac:dyDescent="0.2">
      <c r="C151" s="75"/>
      <c r="D151" s="44"/>
    </row>
    <row r="152" spans="3:4" x14ac:dyDescent="0.2">
      <c r="C152" s="75"/>
      <c r="D152" s="44"/>
    </row>
    <row r="153" spans="3:4" x14ac:dyDescent="0.2">
      <c r="C153" s="75"/>
      <c r="D153" s="44"/>
    </row>
    <row r="154" spans="3:4" x14ac:dyDescent="0.2">
      <c r="C154" s="75"/>
      <c r="D154" s="44"/>
    </row>
    <row r="155" spans="3:4" x14ac:dyDescent="0.2">
      <c r="C155" s="75"/>
      <c r="D155" s="44"/>
    </row>
    <row r="156" spans="3:4" x14ac:dyDescent="0.2">
      <c r="C156" s="75"/>
      <c r="D156" s="44"/>
    </row>
    <row r="157" spans="3:4" x14ac:dyDescent="0.2">
      <c r="C157" s="75"/>
      <c r="D157" s="44"/>
    </row>
    <row r="158" spans="3:4" x14ac:dyDescent="0.2">
      <c r="C158" s="75"/>
      <c r="D158" s="44"/>
    </row>
    <row r="159" spans="3:4" x14ac:dyDescent="0.2">
      <c r="C159" s="75"/>
      <c r="D159" s="44"/>
    </row>
    <row r="160" spans="3:4" x14ac:dyDescent="0.2">
      <c r="C160" s="75"/>
      <c r="D160" s="44"/>
    </row>
    <row r="161" spans="3:4" x14ac:dyDescent="0.2">
      <c r="C161" s="75"/>
      <c r="D161" s="44"/>
    </row>
    <row r="162" spans="3:4" x14ac:dyDescent="0.2">
      <c r="C162" s="75"/>
      <c r="D162" s="44"/>
    </row>
    <row r="163" spans="3:4" x14ac:dyDescent="0.2">
      <c r="C163" s="75"/>
      <c r="D163" s="44"/>
    </row>
    <row r="164" spans="3:4" x14ac:dyDescent="0.2">
      <c r="C164" s="75"/>
      <c r="D164" s="44"/>
    </row>
    <row r="165" spans="3:4" x14ac:dyDescent="0.2">
      <c r="C165" s="75"/>
      <c r="D165" s="44"/>
    </row>
    <row r="166" spans="3:4" x14ac:dyDescent="0.2">
      <c r="C166" s="75"/>
      <c r="D166" s="44"/>
    </row>
    <row r="167" spans="3:4" x14ac:dyDescent="0.2">
      <c r="C167" s="75"/>
      <c r="D167" s="44"/>
    </row>
    <row r="168" spans="3:4" x14ac:dyDescent="0.2">
      <c r="C168" s="75"/>
      <c r="D168" s="44"/>
    </row>
    <row r="169" spans="3:4" x14ac:dyDescent="0.2">
      <c r="C169" s="75"/>
      <c r="D169" s="44"/>
    </row>
    <row r="170" spans="3:4" x14ac:dyDescent="0.2">
      <c r="C170" s="75"/>
      <c r="D170" s="44"/>
    </row>
    <row r="171" spans="3:4" x14ac:dyDescent="0.2">
      <c r="C171" s="75"/>
      <c r="D171" s="44"/>
    </row>
    <row r="172" spans="3:4" x14ac:dyDescent="0.2">
      <c r="C172" s="75"/>
      <c r="D172" s="44"/>
    </row>
    <row r="173" spans="3:4" x14ac:dyDescent="0.2">
      <c r="C173" s="75"/>
      <c r="D173" s="44"/>
    </row>
    <row r="174" spans="3:4" x14ac:dyDescent="0.2">
      <c r="C174" s="75"/>
      <c r="D174" s="44"/>
    </row>
    <row r="175" spans="3:4" x14ac:dyDescent="0.2">
      <c r="C175" s="75"/>
      <c r="D175" s="44"/>
    </row>
    <row r="176" spans="3:4" x14ac:dyDescent="0.2">
      <c r="C176" s="75"/>
      <c r="D176" s="44"/>
    </row>
    <row r="177" spans="3:4" x14ac:dyDescent="0.2">
      <c r="C177" s="75"/>
      <c r="D177" s="44"/>
    </row>
    <row r="178" spans="3:4" x14ac:dyDescent="0.2">
      <c r="C178" s="75"/>
      <c r="D178" s="44"/>
    </row>
    <row r="179" spans="3:4" x14ac:dyDescent="0.2">
      <c r="C179" s="75"/>
      <c r="D179" s="44"/>
    </row>
    <row r="180" spans="3:4" x14ac:dyDescent="0.2">
      <c r="C180" s="75"/>
      <c r="D180" s="44"/>
    </row>
    <row r="181" spans="3:4" x14ac:dyDescent="0.2">
      <c r="C181" s="75"/>
      <c r="D181" s="44"/>
    </row>
    <row r="182" spans="3:4" x14ac:dyDescent="0.2">
      <c r="C182" s="75"/>
      <c r="D182" s="44"/>
    </row>
    <row r="183" spans="3:4" x14ac:dyDescent="0.2">
      <c r="C183" s="75"/>
      <c r="D183" s="44"/>
    </row>
    <row r="184" spans="3:4" x14ac:dyDescent="0.2">
      <c r="C184" s="75"/>
      <c r="D184" s="44"/>
    </row>
    <row r="185" spans="3:4" x14ac:dyDescent="0.2">
      <c r="C185" s="75"/>
      <c r="D185" s="44"/>
    </row>
    <row r="186" spans="3:4" x14ac:dyDescent="0.2">
      <c r="C186" s="75"/>
      <c r="D186" s="44"/>
    </row>
    <row r="187" spans="3:4" x14ac:dyDescent="0.2">
      <c r="C187" s="75"/>
      <c r="D187" s="44"/>
    </row>
    <row r="188" spans="3:4" x14ac:dyDescent="0.2">
      <c r="C188" s="75"/>
      <c r="D188" s="44"/>
    </row>
    <row r="189" spans="3:4" x14ac:dyDescent="0.2">
      <c r="C189" s="75"/>
      <c r="D189" s="44"/>
    </row>
    <row r="190" spans="3:4" x14ac:dyDescent="0.2">
      <c r="C190" s="75"/>
      <c r="D190" s="44"/>
    </row>
    <row r="191" spans="3:4" x14ac:dyDescent="0.2">
      <c r="C191" s="75"/>
      <c r="D191" s="44"/>
    </row>
    <row r="192" spans="3:4" x14ac:dyDescent="0.2">
      <c r="C192" s="75"/>
      <c r="D192" s="44"/>
    </row>
    <row r="193" spans="3:4" x14ac:dyDescent="0.2">
      <c r="C193" s="75"/>
      <c r="D193" s="44"/>
    </row>
    <row r="194" spans="3:4" x14ac:dyDescent="0.2">
      <c r="C194" s="75"/>
      <c r="D194" s="44"/>
    </row>
    <row r="195" spans="3:4" x14ac:dyDescent="0.2">
      <c r="C195" s="75"/>
      <c r="D195" s="44"/>
    </row>
    <row r="196" spans="3:4" x14ac:dyDescent="0.2">
      <c r="C196" s="75"/>
      <c r="D196" s="44"/>
    </row>
    <row r="197" spans="3:4" x14ac:dyDescent="0.2">
      <c r="C197" s="75"/>
      <c r="D197" s="44"/>
    </row>
    <row r="198" spans="3:4" x14ac:dyDescent="0.2">
      <c r="C198" s="75"/>
      <c r="D198" s="44"/>
    </row>
    <row r="199" spans="3:4" x14ac:dyDescent="0.2">
      <c r="C199" s="75"/>
      <c r="D199" s="44"/>
    </row>
    <row r="200" spans="3:4" x14ac:dyDescent="0.2">
      <c r="C200" s="75"/>
      <c r="D200" s="44"/>
    </row>
    <row r="201" spans="3:4" x14ac:dyDescent="0.2">
      <c r="C201" s="75"/>
      <c r="D201" s="44"/>
    </row>
    <row r="202" spans="3:4" x14ac:dyDescent="0.2">
      <c r="C202" s="75"/>
      <c r="D202" s="44"/>
    </row>
    <row r="203" spans="3:4" x14ac:dyDescent="0.2">
      <c r="C203" s="75"/>
      <c r="D203" s="44"/>
    </row>
    <row r="204" spans="3:4" x14ac:dyDescent="0.2">
      <c r="C204" s="75"/>
      <c r="D204" s="44"/>
    </row>
    <row r="205" spans="3:4" x14ac:dyDescent="0.2">
      <c r="C205" s="75"/>
      <c r="D205" s="44"/>
    </row>
    <row r="206" spans="3:4" x14ac:dyDescent="0.2">
      <c r="C206" s="75"/>
      <c r="D206" s="44"/>
    </row>
    <row r="207" spans="3:4" x14ac:dyDescent="0.2">
      <c r="C207" s="75"/>
      <c r="D207" s="44"/>
    </row>
    <row r="208" spans="3:4" x14ac:dyDescent="0.2">
      <c r="C208" s="75"/>
      <c r="D208" s="44"/>
    </row>
    <row r="209" spans="3:4" x14ac:dyDescent="0.2">
      <c r="C209" s="75"/>
      <c r="D209" s="44"/>
    </row>
    <row r="210" spans="3:4" x14ac:dyDescent="0.2">
      <c r="C210" s="75"/>
      <c r="D210" s="44"/>
    </row>
    <row r="211" spans="3:4" x14ac:dyDescent="0.2">
      <c r="C211" s="75"/>
      <c r="D211" s="44"/>
    </row>
    <row r="212" spans="3:4" x14ac:dyDescent="0.2">
      <c r="C212" s="75"/>
      <c r="D212" s="44"/>
    </row>
    <row r="213" spans="3:4" x14ac:dyDescent="0.2">
      <c r="C213" s="75"/>
      <c r="D213" s="44"/>
    </row>
    <row r="214" spans="3:4" x14ac:dyDescent="0.2">
      <c r="C214" s="75"/>
      <c r="D214" s="44"/>
    </row>
    <row r="215" spans="3:4" x14ac:dyDescent="0.2">
      <c r="C215" s="75"/>
      <c r="D215" s="44"/>
    </row>
    <row r="216" spans="3:4" x14ac:dyDescent="0.2">
      <c r="C216" s="75"/>
      <c r="D216" s="44"/>
    </row>
    <row r="217" spans="3:4" x14ac:dyDescent="0.2">
      <c r="C217" s="75"/>
      <c r="D217" s="44"/>
    </row>
    <row r="218" spans="3:4" x14ac:dyDescent="0.2">
      <c r="C218" s="75"/>
      <c r="D218" s="44"/>
    </row>
    <row r="219" spans="3:4" x14ac:dyDescent="0.2">
      <c r="C219" s="75"/>
      <c r="D219" s="44"/>
    </row>
    <row r="220" spans="3:4" x14ac:dyDescent="0.2">
      <c r="C220" s="75"/>
      <c r="D220" s="44"/>
    </row>
    <row r="221" spans="3:4" x14ac:dyDescent="0.2">
      <c r="C221" s="75"/>
      <c r="D221" s="44"/>
    </row>
    <row r="222" spans="3:4" x14ac:dyDescent="0.2">
      <c r="C222" s="75"/>
      <c r="D222" s="44"/>
    </row>
    <row r="223" spans="3:4" x14ac:dyDescent="0.2">
      <c r="C223" s="75"/>
      <c r="D223" s="44"/>
    </row>
    <row r="224" spans="3:4" x14ac:dyDescent="0.2">
      <c r="C224" s="75"/>
      <c r="D224" s="44"/>
    </row>
    <row r="225" spans="3:4" x14ac:dyDescent="0.2">
      <c r="C225" s="75"/>
      <c r="D225" s="44"/>
    </row>
    <row r="226" spans="3:4" x14ac:dyDescent="0.2">
      <c r="C226" s="75"/>
      <c r="D226" s="44"/>
    </row>
    <row r="227" spans="3:4" x14ac:dyDescent="0.2">
      <c r="C227" s="75"/>
      <c r="D227" s="44"/>
    </row>
    <row r="228" spans="3:4" x14ac:dyDescent="0.2">
      <c r="C228" s="75"/>
      <c r="D228" s="44"/>
    </row>
    <row r="229" spans="3:4" x14ac:dyDescent="0.2">
      <c r="C229" s="75"/>
      <c r="D229" s="44"/>
    </row>
    <row r="230" spans="3:4" x14ac:dyDescent="0.2">
      <c r="C230" s="75"/>
      <c r="D230" s="44"/>
    </row>
    <row r="231" spans="3:4" x14ac:dyDescent="0.2">
      <c r="C231" s="75"/>
      <c r="D231" s="44"/>
    </row>
    <row r="232" spans="3:4" x14ac:dyDescent="0.2">
      <c r="C232" s="75"/>
      <c r="D232" s="44"/>
    </row>
    <row r="233" spans="3:4" x14ac:dyDescent="0.2">
      <c r="C233" s="75"/>
      <c r="D233" s="44"/>
    </row>
    <row r="234" spans="3:4" x14ac:dyDescent="0.2">
      <c r="C234" s="75"/>
      <c r="D234" s="44"/>
    </row>
    <row r="235" spans="3:4" x14ac:dyDescent="0.2">
      <c r="C235" s="75"/>
      <c r="D235" s="44"/>
    </row>
    <row r="236" spans="3:4" x14ac:dyDescent="0.2">
      <c r="C236" s="75"/>
      <c r="D236" s="44"/>
    </row>
    <row r="237" spans="3:4" x14ac:dyDescent="0.2">
      <c r="C237" s="75"/>
      <c r="D237" s="44"/>
    </row>
    <row r="238" spans="3:4" x14ac:dyDescent="0.2">
      <c r="C238" s="75"/>
      <c r="D238" s="44"/>
    </row>
    <row r="239" spans="3:4" x14ac:dyDescent="0.2">
      <c r="C239" s="75"/>
      <c r="D239" s="44"/>
    </row>
    <row r="240" spans="3:4" x14ac:dyDescent="0.2">
      <c r="C240" s="75"/>
      <c r="D240" s="44"/>
    </row>
    <row r="241" spans="3:4" x14ac:dyDescent="0.2">
      <c r="C241" s="75"/>
      <c r="D241" s="44"/>
    </row>
    <row r="242" spans="3:4" x14ac:dyDescent="0.2">
      <c r="C242" s="75"/>
      <c r="D242" s="44"/>
    </row>
    <row r="243" spans="3:4" x14ac:dyDescent="0.2">
      <c r="C243" s="75"/>
      <c r="D243" s="44"/>
    </row>
    <row r="244" spans="3:4" x14ac:dyDescent="0.2">
      <c r="C244" s="75"/>
      <c r="D244" s="44"/>
    </row>
    <row r="245" spans="3:4" x14ac:dyDescent="0.2">
      <c r="C245" s="75"/>
      <c r="D245" s="44"/>
    </row>
    <row r="246" spans="3:4" x14ac:dyDescent="0.2">
      <c r="C246" s="75"/>
      <c r="D246" s="44"/>
    </row>
    <row r="247" spans="3:4" x14ac:dyDescent="0.2">
      <c r="C247" s="75"/>
      <c r="D247" s="44"/>
    </row>
    <row r="248" spans="3:4" x14ac:dyDescent="0.2">
      <c r="C248" s="75"/>
      <c r="D248" s="44"/>
    </row>
    <row r="249" spans="3:4" x14ac:dyDescent="0.2">
      <c r="C249" s="75"/>
      <c r="D249" s="44"/>
    </row>
    <row r="250" spans="3:4" x14ac:dyDescent="0.2">
      <c r="C250" s="75"/>
      <c r="D250" s="44"/>
    </row>
    <row r="251" spans="3:4" x14ac:dyDescent="0.2">
      <c r="C251" s="75"/>
      <c r="D251" s="44"/>
    </row>
    <row r="252" spans="3:4" x14ac:dyDescent="0.2">
      <c r="C252" s="75"/>
      <c r="D252" s="44"/>
    </row>
    <row r="253" spans="3:4" x14ac:dyDescent="0.2">
      <c r="C253" s="75"/>
      <c r="D253" s="44"/>
    </row>
    <row r="254" spans="3:4" x14ac:dyDescent="0.2">
      <c r="C254" s="75"/>
      <c r="D254" s="44"/>
    </row>
    <row r="255" spans="3:4" x14ac:dyDescent="0.2">
      <c r="C255" s="75"/>
      <c r="D255" s="44"/>
    </row>
    <row r="256" spans="3:4" x14ac:dyDescent="0.2">
      <c r="C256" s="75"/>
      <c r="D256" s="44"/>
    </row>
    <row r="257" spans="3:4" x14ac:dyDescent="0.2">
      <c r="C257" s="75"/>
      <c r="D257" s="44"/>
    </row>
    <row r="258" spans="3:4" x14ac:dyDescent="0.2">
      <c r="C258" s="75"/>
      <c r="D258" s="44"/>
    </row>
  </sheetData>
  <mergeCells count="6">
    <mergeCell ref="F1:G1"/>
    <mergeCell ref="H1:I1"/>
    <mergeCell ref="F2:G2"/>
    <mergeCell ref="H2:I2"/>
    <mergeCell ref="D1:E1"/>
    <mergeCell ref="D2:E2"/>
  </mergeCells>
  <phoneticPr fontId="1" type="noConversion"/>
  <pageMargins left="0.25" right="0.25" top="0.75" bottom="0.75" header="0.3" footer="0.3"/>
  <pageSetup paperSize="9" scale="73" fitToHeight="0" orientation="landscape" r:id="rId1"/>
  <headerFooter scaleWithDoc="0" alignWithMargins="0">
    <oddHeader xml:space="preserve">&amp;L&amp;"Arial,Negrita Cursiva"&amp;11C.C.T.  746/17- VIGENCIA:  01/10/2025
A 31/01/2026
&amp;C&amp;"Tahoma,Normal"&amp;14CAPITULO &amp;A&amp;R&amp;"Arial,Negrita Cursiva"&amp;11F.O.N.I.V.A.
</oddHeader>
    <oddFooter>&amp;R&amp;"Arial,Cursiva"Hoja Nº &amp;P</oddFooter>
  </headerFooter>
  <rowBreaks count="2" manualBreakCount="2">
    <brk id="33" max="8" man="1"/>
    <brk id="68"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pageSetUpPr fitToPage="1"/>
  </sheetPr>
  <dimension ref="A1:S493"/>
  <sheetViews>
    <sheetView topLeftCell="C1" zoomScaleNormal="100" zoomScaleSheetLayoutView="75" workbookViewId="0">
      <selection activeCell="G22" sqref="G22"/>
    </sheetView>
  </sheetViews>
  <sheetFormatPr baseColWidth="10" defaultColWidth="11.44140625" defaultRowHeight="10.199999999999999" x14ac:dyDescent="0.2"/>
  <cols>
    <col min="1" max="1" width="4.6640625" style="30" customWidth="1"/>
    <col min="2" max="2" width="109.33203125" style="37" customWidth="1"/>
    <col min="3" max="3" width="13" style="88" customWidth="1"/>
    <col min="4" max="4" width="13" style="106" customWidth="1"/>
    <col min="5" max="5" width="12" style="31" customWidth="1"/>
    <col min="6" max="6" width="12" style="37" customWidth="1"/>
    <col min="7" max="8" width="12" style="82" customWidth="1"/>
    <col min="9" max="9" width="12" style="31" customWidth="1"/>
    <col min="10" max="10" width="12" style="37" customWidth="1"/>
    <col min="11" max="12" width="12" style="82" customWidth="1"/>
    <col min="13" max="13" width="12" style="31" customWidth="1"/>
    <col min="14" max="14" width="12" style="37" customWidth="1"/>
    <col min="15" max="16" width="12" style="31" customWidth="1"/>
    <col min="17" max="17" width="9.33203125" style="31" customWidth="1"/>
    <col min="18" max="18" width="0" style="31" hidden="1" customWidth="1"/>
    <col min="19" max="16384" width="11.44140625" style="31"/>
  </cols>
  <sheetData>
    <row r="1" spans="1:18"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0"/>
      <c r="R1" s="31" t="s">
        <v>1380</v>
      </c>
    </row>
    <row r="2" spans="1:18"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6"/>
      <c r="R2" s="31">
        <v>45658</v>
      </c>
    </row>
    <row r="3" spans="1:18"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7"/>
      <c r="R3" s="38" t="s">
        <v>868</v>
      </c>
    </row>
    <row r="4" spans="1:18" ht="60" customHeight="1" x14ac:dyDescent="0.2">
      <c r="A4" s="45"/>
      <c r="B4" s="79" t="s">
        <v>1366</v>
      </c>
      <c r="C4" s="80"/>
      <c r="D4" s="81"/>
      <c r="E4" s="82"/>
      <c r="F4" s="82"/>
      <c r="I4" s="83"/>
      <c r="J4" s="84"/>
      <c r="K4" s="84"/>
      <c r="L4" s="85"/>
      <c r="M4" s="83"/>
      <c r="N4" s="84"/>
      <c r="O4" s="84"/>
      <c r="P4" s="85"/>
      <c r="Q4" s="82"/>
      <c r="R4" s="82"/>
    </row>
    <row r="5" spans="1:18" x14ac:dyDescent="0.2">
      <c r="A5" s="45"/>
      <c r="B5" s="86" t="s">
        <v>1059</v>
      </c>
      <c r="C5" s="87"/>
      <c r="D5" s="88"/>
      <c r="E5" s="82"/>
      <c r="F5" s="82"/>
      <c r="I5" s="89"/>
      <c r="J5" s="82"/>
      <c r="L5" s="37"/>
      <c r="M5" s="89"/>
      <c r="N5" s="82"/>
      <c r="O5" s="82"/>
      <c r="P5" s="37"/>
      <c r="Q5" s="82"/>
      <c r="R5" s="82"/>
    </row>
    <row r="6" spans="1:18" ht="25.05" customHeight="1" x14ac:dyDescent="0.2">
      <c r="A6" s="45"/>
      <c r="B6" s="86" t="s">
        <v>1365</v>
      </c>
      <c r="C6" s="87"/>
      <c r="D6" s="88"/>
      <c r="E6" s="82"/>
      <c r="F6" s="82"/>
      <c r="I6" s="89"/>
      <c r="J6" s="82"/>
      <c r="L6" s="37"/>
      <c r="M6" s="89"/>
      <c r="N6" s="82"/>
      <c r="O6" s="82"/>
      <c r="P6" s="37"/>
      <c r="Q6" s="82"/>
      <c r="R6" s="82"/>
    </row>
    <row r="7" spans="1:18" x14ac:dyDescent="0.2">
      <c r="A7" s="45"/>
      <c r="B7" s="90" t="s">
        <v>229</v>
      </c>
      <c r="C7" s="87"/>
      <c r="D7" s="88"/>
      <c r="E7" s="82"/>
      <c r="F7" s="82"/>
      <c r="I7" s="89"/>
      <c r="J7" s="82"/>
      <c r="L7" s="37"/>
      <c r="M7" s="89"/>
      <c r="N7" s="82"/>
      <c r="O7" s="82"/>
      <c r="P7" s="37"/>
      <c r="Q7" s="82"/>
      <c r="R7" s="82"/>
    </row>
    <row r="8" spans="1:18" x14ac:dyDescent="0.2">
      <c r="A8" s="40">
        <v>1</v>
      </c>
      <c r="B8" s="91" t="s">
        <v>1244</v>
      </c>
      <c r="C8" s="92">
        <f>R8*1.02</f>
        <v>27635.285406564562</v>
      </c>
      <c r="D8" s="92">
        <f>C8/8</f>
        <v>3454.4106758205703</v>
      </c>
      <c r="E8" s="43">
        <f>C8*1.01</f>
        <v>27911.638260630207</v>
      </c>
      <c r="F8" s="43">
        <f>E8*0.015</f>
        <v>418.6745739094531</v>
      </c>
      <c r="G8" s="43">
        <f>E8/8</f>
        <v>3488.9547825787758</v>
      </c>
      <c r="H8" s="43">
        <f>F8/8</f>
        <v>52.334321738681638</v>
      </c>
      <c r="I8" s="43">
        <f>E8*1.01</f>
        <v>28190.754643236509</v>
      </c>
      <c r="J8" s="43">
        <f>I8*0.015</f>
        <v>422.86131964854764</v>
      </c>
      <c r="K8" s="43">
        <f>I8/8</f>
        <v>3523.8443304045636</v>
      </c>
      <c r="L8" s="43">
        <f>J8/8</f>
        <v>52.857664956068454</v>
      </c>
      <c r="M8" s="43">
        <f>I8*1.01</f>
        <v>28472.662189668874</v>
      </c>
      <c r="N8" s="43">
        <f>M8*0.015</f>
        <v>427.0899328450331</v>
      </c>
      <c r="O8" s="43">
        <f>M8/8</f>
        <v>3559.0827737086092</v>
      </c>
      <c r="P8" s="43">
        <f>N8/8</f>
        <v>53.386241605629138</v>
      </c>
      <c r="Q8" s="93"/>
      <c r="R8" s="94">
        <v>27093.417065259375</v>
      </c>
    </row>
    <row r="9" spans="1:18" x14ac:dyDescent="0.2">
      <c r="A9" s="45"/>
      <c r="B9" s="90" t="s">
        <v>238</v>
      </c>
      <c r="C9" s="95"/>
      <c r="D9" s="96"/>
      <c r="E9" s="93"/>
      <c r="F9" s="93"/>
      <c r="G9" s="93"/>
      <c r="H9" s="93"/>
      <c r="I9" s="97"/>
      <c r="J9" s="93"/>
      <c r="K9" s="93"/>
      <c r="L9" s="48"/>
      <c r="M9" s="97"/>
      <c r="N9" s="93"/>
      <c r="O9" s="93"/>
      <c r="P9" s="48"/>
      <c r="Q9" s="93"/>
      <c r="R9" s="94"/>
    </row>
    <row r="10" spans="1:18" x14ac:dyDescent="0.2">
      <c r="A10" s="45"/>
      <c r="B10" s="90" t="s">
        <v>1367</v>
      </c>
      <c r="C10" s="95"/>
      <c r="D10" s="96"/>
      <c r="E10" s="93"/>
      <c r="F10" s="93"/>
      <c r="G10" s="93"/>
      <c r="H10" s="93"/>
      <c r="I10" s="97"/>
      <c r="J10" s="93"/>
      <c r="K10" s="93"/>
      <c r="L10" s="48"/>
      <c r="M10" s="97"/>
      <c r="N10" s="93"/>
      <c r="O10" s="93"/>
      <c r="P10" s="48"/>
      <c r="Q10" s="93"/>
      <c r="R10" s="94"/>
    </row>
    <row r="11" spans="1:18" ht="13.05" customHeight="1" x14ac:dyDescent="0.2">
      <c r="A11" s="45"/>
      <c r="B11" s="98" t="s">
        <v>25</v>
      </c>
      <c r="C11" s="95"/>
      <c r="D11" s="96"/>
      <c r="E11" s="93"/>
      <c r="F11" s="93"/>
      <c r="G11" s="93"/>
      <c r="H11" s="93"/>
      <c r="I11" s="97"/>
      <c r="J11" s="93"/>
      <c r="K11" s="93"/>
      <c r="L11" s="48"/>
      <c r="M11" s="97"/>
      <c r="N11" s="93"/>
      <c r="O11" s="93"/>
      <c r="P11" s="48"/>
      <c r="Q11" s="93"/>
      <c r="R11" s="94"/>
    </row>
    <row r="12" spans="1:18" x14ac:dyDescent="0.2">
      <c r="A12" s="45"/>
      <c r="B12" s="98" t="s">
        <v>513</v>
      </c>
      <c r="C12" s="95"/>
      <c r="D12" s="96"/>
      <c r="E12" s="93"/>
      <c r="F12" s="93"/>
      <c r="G12" s="93"/>
      <c r="H12" s="93"/>
      <c r="I12" s="97"/>
      <c r="J12" s="93"/>
      <c r="K12" s="93"/>
      <c r="L12" s="48"/>
      <c r="M12" s="97"/>
      <c r="N12" s="93"/>
      <c r="O12" s="93"/>
      <c r="P12" s="48"/>
      <c r="Q12" s="93"/>
      <c r="R12" s="94"/>
    </row>
    <row r="13" spans="1:18" x14ac:dyDescent="0.2">
      <c r="A13" s="45"/>
      <c r="B13" s="98" t="s">
        <v>674</v>
      </c>
      <c r="C13" s="95"/>
      <c r="D13" s="96"/>
      <c r="E13" s="93"/>
      <c r="F13" s="93"/>
      <c r="G13" s="93"/>
      <c r="H13" s="93"/>
      <c r="I13" s="97"/>
      <c r="J13" s="93"/>
      <c r="K13" s="93"/>
      <c r="L13" s="48"/>
      <c r="M13" s="97"/>
      <c r="N13" s="93"/>
      <c r="O13" s="93"/>
      <c r="P13" s="48"/>
      <c r="Q13" s="93"/>
      <c r="R13" s="94"/>
    </row>
    <row r="14" spans="1:18" x14ac:dyDescent="0.2">
      <c r="A14" s="45"/>
      <c r="B14" s="90" t="s">
        <v>675</v>
      </c>
      <c r="C14" s="95"/>
      <c r="D14" s="96"/>
      <c r="E14" s="93"/>
      <c r="F14" s="93"/>
      <c r="G14" s="93"/>
      <c r="H14" s="93"/>
      <c r="I14" s="97"/>
      <c r="J14" s="93"/>
      <c r="K14" s="93"/>
      <c r="L14" s="48"/>
      <c r="M14" s="97"/>
      <c r="N14" s="93"/>
      <c r="O14" s="93"/>
      <c r="P14" s="48"/>
      <c r="Q14" s="93"/>
      <c r="R14" s="94"/>
    </row>
    <row r="15" spans="1:18" x14ac:dyDescent="0.2">
      <c r="A15" s="45"/>
      <c r="B15" s="90" t="s">
        <v>129</v>
      </c>
      <c r="C15" s="95"/>
      <c r="D15" s="96"/>
      <c r="E15" s="93"/>
      <c r="F15" s="93"/>
      <c r="G15" s="93"/>
      <c r="H15" s="93"/>
      <c r="I15" s="97"/>
      <c r="J15" s="93"/>
      <c r="K15" s="93"/>
      <c r="L15" s="48"/>
      <c r="M15" s="97"/>
      <c r="N15" s="93"/>
      <c r="O15" s="93"/>
      <c r="P15" s="48"/>
      <c r="Q15" s="93"/>
      <c r="R15" s="94"/>
    </row>
    <row r="16" spans="1:18" x14ac:dyDescent="0.2">
      <c r="A16" s="45"/>
      <c r="B16" s="99" t="s">
        <v>132</v>
      </c>
      <c r="C16" s="95"/>
      <c r="D16" s="96"/>
      <c r="E16" s="93"/>
      <c r="F16" s="93"/>
      <c r="G16" s="93"/>
      <c r="H16" s="93"/>
      <c r="I16" s="97"/>
      <c r="J16" s="93"/>
      <c r="K16" s="93"/>
      <c r="L16" s="48"/>
      <c r="M16" s="97"/>
      <c r="N16" s="93"/>
      <c r="O16" s="93"/>
      <c r="P16" s="48"/>
      <c r="Q16" s="93"/>
      <c r="R16" s="94"/>
    </row>
    <row r="17" spans="1:18" x14ac:dyDescent="0.2">
      <c r="A17" s="45"/>
      <c r="B17" s="99" t="s">
        <v>1368</v>
      </c>
      <c r="C17" s="95"/>
      <c r="D17" s="96"/>
      <c r="E17" s="93"/>
      <c r="F17" s="93"/>
      <c r="G17" s="93"/>
      <c r="H17" s="93"/>
      <c r="I17" s="97"/>
      <c r="J17" s="93"/>
      <c r="K17" s="93"/>
      <c r="L17" s="48"/>
      <c r="M17" s="97"/>
      <c r="N17" s="93"/>
      <c r="O17" s="93"/>
      <c r="P17" s="48"/>
      <c r="Q17" s="93"/>
      <c r="R17" s="94"/>
    </row>
    <row r="18" spans="1:18" x14ac:dyDescent="0.2">
      <c r="A18" s="45"/>
      <c r="B18" s="99" t="s">
        <v>1369</v>
      </c>
      <c r="C18" s="95"/>
      <c r="D18" s="96"/>
      <c r="E18" s="93"/>
      <c r="F18" s="93"/>
      <c r="G18" s="93"/>
      <c r="H18" s="93"/>
      <c r="I18" s="97"/>
      <c r="J18" s="93"/>
      <c r="K18" s="93"/>
      <c r="L18" s="48"/>
      <c r="M18" s="97"/>
      <c r="N18" s="93"/>
      <c r="O18" s="93"/>
      <c r="P18" s="48"/>
      <c r="Q18" s="93"/>
      <c r="R18" s="94"/>
    </row>
    <row r="19" spans="1:18" x14ac:dyDescent="0.2">
      <c r="A19" s="40" t="s">
        <v>529</v>
      </c>
      <c r="B19" s="91" t="s">
        <v>530</v>
      </c>
      <c r="C19" s="92">
        <f t="shared" ref="C19:C45" si="0">R19*1.02</f>
        <v>27635.285406564562</v>
      </c>
      <c r="D19" s="92">
        <f>C19/8</f>
        <v>3454.4106758205703</v>
      </c>
      <c r="E19" s="43">
        <f t="shared" ref="E19:E45" si="1">C19*1.01</f>
        <v>27911.638260630207</v>
      </c>
      <c r="F19" s="43">
        <f t="shared" ref="F19:F45" si="2">E19*0.015</f>
        <v>418.6745739094531</v>
      </c>
      <c r="G19" s="43">
        <f>E19/8</f>
        <v>3488.9547825787758</v>
      </c>
      <c r="H19" s="43">
        <f>F19/8</f>
        <v>52.334321738681638</v>
      </c>
      <c r="I19" s="43">
        <f t="shared" ref="I19" si="3">E19*1.01</f>
        <v>28190.754643236509</v>
      </c>
      <c r="J19" s="43">
        <f t="shared" ref="J19:J45" si="4">I19*0.015</f>
        <v>422.86131964854764</v>
      </c>
      <c r="K19" s="43">
        <f>I19/8</f>
        <v>3523.8443304045636</v>
      </c>
      <c r="L19" s="43">
        <f>J19/8</f>
        <v>52.857664956068454</v>
      </c>
      <c r="M19" s="43">
        <f t="shared" ref="M19" si="5">I19*1.01</f>
        <v>28472.662189668874</v>
      </c>
      <c r="N19" s="43">
        <f t="shared" ref="N19:N45" si="6">M19*0.015</f>
        <v>427.0899328450331</v>
      </c>
      <c r="O19" s="43">
        <f>M19/8</f>
        <v>3559.0827737086092</v>
      </c>
      <c r="P19" s="43">
        <f>N19/8</f>
        <v>53.386241605629138</v>
      </c>
      <c r="Q19" s="93"/>
      <c r="R19" s="94">
        <v>27093.417065259375</v>
      </c>
    </row>
    <row r="20" spans="1:18" x14ac:dyDescent="0.2">
      <c r="A20" s="45"/>
      <c r="B20" s="90" t="s">
        <v>29</v>
      </c>
      <c r="C20" s="95"/>
      <c r="D20" s="96"/>
      <c r="E20" s="93"/>
      <c r="F20" s="93"/>
      <c r="G20" s="93"/>
      <c r="H20" s="93"/>
      <c r="I20" s="97"/>
      <c r="J20" s="93"/>
      <c r="K20" s="93"/>
      <c r="L20" s="48"/>
      <c r="M20" s="97"/>
      <c r="N20" s="93"/>
      <c r="O20" s="93"/>
      <c r="P20" s="48"/>
      <c r="Q20" s="93"/>
      <c r="R20" s="94"/>
    </row>
    <row r="21" spans="1:18" ht="25.5" customHeight="1" x14ac:dyDescent="0.2">
      <c r="A21" s="45"/>
      <c r="B21" s="100" t="s">
        <v>334</v>
      </c>
      <c r="C21" s="95"/>
      <c r="D21" s="96"/>
      <c r="E21" s="93"/>
      <c r="F21" s="93"/>
      <c r="G21" s="93"/>
      <c r="H21" s="93"/>
      <c r="I21" s="97"/>
      <c r="J21" s="93"/>
      <c r="K21" s="93"/>
      <c r="L21" s="48"/>
      <c r="M21" s="97"/>
      <c r="N21" s="93"/>
      <c r="O21" s="93"/>
      <c r="P21" s="48"/>
      <c r="Q21" s="93"/>
      <c r="R21" s="94"/>
    </row>
    <row r="22" spans="1:18" x14ac:dyDescent="0.2">
      <c r="A22" s="40">
        <v>2</v>
      </c>
      <c r="B22" s="91" t="s">
        <v>8</v>
      </c>
      <c r="C22" s="92">
        <f t="shared" si="0"/>
        <v>26037.216539525303</v>
      </c>
      <c r="D22" s="92">
        <f>C22/8</f>
        <v>3254.6520674406629</v>
      </c>
      <c r="E22" s="43">
        <f t="shared" si="1"/>
        <v>26297.588704920556</v>
      </c>
      <c r="F22" s="43">
        <f t="shared" si="2"/>
        <v>394.46383057380831</v>
      </c>
      <c r="G22" s="43">
        <f>E22/8</f>
        <v>3287.1985881150695</v>
      </c>
      <c r="H22" s="43">
        <f>F22/8</f>
        <v>49.307978821726039</v>
      </c>
      <c r="I22" s="43">
        <f t="shared" ref="I22:I45" si="7">E22*1.01</f>
        <v>26560.56459196976</v>
      </c>
      <c r="J22" s="43">
        <f t="shared" si="4"/>
        <v>398.40846887954638</v>
      </c>
      <c r="K22" s="43">
        <f>I22/8</f>
        <v>3320.07057399622</v>
      </c>
      <c r="L22" s="43">
        <f>J22/8</f>
        <v>49.801058609943297</v>
      </c>
      <c r="M22" s="43">
        <f t="shared" ref="M22:M45" si="8">I22*1.01</f>
        <v>26826.170237889459</v>
      </c>
      <c r="N22" s="43">
        <f t="shared" si="6"/>
        <v>402.39255356834184</v>
      </c>
      <c r="O22" s="43">
        <f>M22/8</f>
        <v>3353.2712797361824</v>
      </c>
      <c r="P22" s="43">
        <f>N22/8</f>
        <v>50.29906919604273</v>
      </c>
      <c r="Q22" s="93"/>
      <c r="R22" s="94">
        <v>25526.682881887551</v>
      </c>
    </row>
    <row r="23" spans="1:18" x14ac:dyDescent="0.2">
      <c r="A23" s="45"/>
      <c r="B23" s="90" t="s">
        <v>238</v>
      </c>
      <c r="C23" s="95"/>
      <c r="D23" s="96"/>
      <c r="E23" s="93"/>
      <c r="F23" s="93"/>
      <c r="G23" s="93"/>
      <c r="H23" s="93"/>
      <c r="I23" s="97"/>
      <c r="J23" s="93"/>
      <c r="K23" s="93"/>
      <c r="L23" s="48"/>
      <c r="M23" s="97"/>
      <c r="N23" s="93"/>
      <c r="O23" s="93"/>
      <c r="P23" s="48"/>
      <c r="Q23" s="93"/>
      <c r="R23" s="94"/>
    </row>
    <row r="24" spans="1:18" x14ac:dyDescent="0.2">
      <c r="A24" s="45"/>
      <c r="B24" s="99" t="s">
        <v>1370</v>
      </c>
      <c r="C24" s="95"/>
      <c r="D24" s="96"/>
      <c r="E24" s="93"/>
      <c r="F24" s="93"/>
      <c r="G24" s="93"/>
      <c r="H24" s="93"/>
      <c r="I24" s="97"/>
      <c r="J24" s="93"/>
      <c r="K24" s="93"/>
      <c r="L24" s="48"/>
      <c r="M24" s="97"/>
      <c r="N24" s="93"/>
      <c r="O24" s="93"/>
      <c r="P24" s="48"/>
      <c r="Q24" s="93"/>
      <c r="R24" s="94"/>
    </row>
    <row r="25" spans="1:18" x14ac:dyDescent="0.2">
      <c r="A25" s="45"/>
      <c r="B25" s="90" t="s">
        <v>131</v>
      </c>
      <c r="C25" s="95"/>
      <c r="D25" s="96"/>
      <c r="E25" s="93"/>
      <c r="F25" s="93"/>
      <c r="G25" s="93"/>
      <c r="H25" s="93"/>
      <c r="I25" s="97"/>
      <c r="J25" s="93"/>
      <c r="K25" s="93"/>
      <c r="L25" s="48"/>
      <c r="M25" s="97"/>
      <c r="N25" s="93"/>
      <c r="O25" s="93"/>
      <c r="P25" s="48"/>
      <c r="Q25" s="93"/>
      <c r="R25" s="94"/>
    </row>
    <row r="26" spans="1:18" x14ac:dyDescent="0.2">
      <c r="A26" s="45"/>
      <c r="B26" s="101" t="s">
        <v>1371</v>
      </c>
      <c r="C26" s="95"/>
      <c r="D26" s="96"/>
      <c r="E26" s="93"/>
      <c r="F26" s="93"/>
      <c r="G26" s="93"/>
      <c r="H26" s="93"/>
      <c r="I26" s="97"/>
      <c r="J26" s="93"/>
      <c r="K26" s="93"/>
      <c r="L26" s="48"/>
      <c r="M26" s="97"/>
      <c r="N26" s="93"/>
      <c r="O26" s="93"/>
      <c r="P26" s="48"/>
      <c r="Q26" s="93"/>
      <c r="R26" s="94"/>
    </row>
    <row r="27" spans="1:18" ht="24.75" customHeight="1" x14ac:dyDescent="0.2">
      <c r="A27" s="45"/>
      <c r="B27" s="100" t="s">
        <v>335</v>
      </c>
      <c r="C27" s="95"/>
      <c r="D27" s="96"/>
      <c r="E27" s="93"/>
      <c r="F27" s="93"/>
      <c r="G27" s="93"/>
      <c r="H27" s="93"/>
      <c r="I27" s="97"/>
      <c r="J27" s="93"/>
      <c r="K27" s="93"/>
      <c r="L27" s="48"/>
      <c r="M27" s="97"/>
      <c r="N27" s="93"/>
      <c r="O27" s="93"/>
      <c r="P27" s="48"/>
      <c r="Q27" s="93"/>
      <c r="R27" s="94"/>
    </row>
    <row r="28" spans="1:18" x14ac:dyDescent="0.2">
      <c r="A28" s="45"/>
      <c r="B28" s="90" t="s">
        <v>133</v>
      </c>
      <c r="C28" s="95"/>
      <c r="D28" s="96"/>
      <c r="E28" s="93"/>
      <c r="F28" s="93"/>
      <c r="G28" s="93"/>
      <c r="H28" s="93"/>
      <c r="I28" s="97"/>
      <c r="J28" s="93"/>
      <c r="K28" s="93"/>
      <c r="L28" s="48"/>
      <c r="M28" s="97"/>
      <c r="N28" s="93"/>
      <c r="O28" s="93"/>
      <c r="P28" s="48"/>
      <c r="Q28" s="93"/>
      <c r="R28" s="94"/>
    </row>
    <row r="29" spans="1:18" x14ac:dyDescent="0.2">
      <c r="A29" s="45"/>
      <c r="B29" s="90" t="s">
        <v>134</v>
      </c>
      <c r="C29" s="95"/>
      <c r="D29" s="96"/>
      <c r="E29" s="93"/>
      <c r="F29" s="93"/>
      <c r="G29" s="93"/>
      <c r="H29" s="93"/>
      <c r="I29" s="97"/>
      <c r="J29" s="93"/>
      <c r="K29" s="93"/>
      <c r="L29" s="48"/>
      <c r="M29" s="97"/>
      <c r="N29" s="93"/>
      <c r="O29" s="93"/>
      <c r="P29" s="48"/>
      <c r="Q29" s="93"/>
      <c r="R29" s="94"/>
    </row>
    <row r="30" spans="1:18" x14ac:dyDescent="0.2">
      <c r="A30" s="45"/>
      <c r="B30" s="90" t="s">
        <v>594</v>
      </c>
      <c r="C30" s="95"/>
      <c r="D30" s="96"/>
      <c r="E30" s="93"/>
      <c r="F30" s="93"/>
      <c r="G30" s="93"/>
      <c r="H30" s="93"/>
      <c r="I30" s="97"/>
      <c r="J30" s="93"/>
      <c r="K30" s="93"/>
      <c r="L30" s="48"/>
      <c r="M30" s="97"/>
      <c r="N30" s="93"/>
      <c r="O30" s="93"/>
      <c r="P30" s="48"/>
      <c r="Q30" s="93"/>
      <c r="R30" s="94"/>
    </row>
    <row r="31" spans="1:18" x14ac:dyDescent="0.2">
      <c r="A31" s="45"/>
      <c r="B31" s="90" t="s">
        <v>595</v>
      </c>
      <c r="C31" s="95"/>
      <c r="D31" s="96"/>
      <c r="E31" s="93"/>
      <c r="F31" s="93"/>
      <c r="G31" s="93"/>
      <c r="H31" s="93"/>
      <c r="I31" s="97"/>
      <c r="J31" s="93"/>
      <c r="K31" s="93"/>
      <c r="L31" s="48"/>
      <c r="M31" s="97"/>
      <c r="N31" s="93"/>
      <c r="O31" s="93"/>
      <c r="P31" s="48"/>
      <c r="Q31" s="93"/>
      <c r="R31" s="94"/>
    </row>
    <row r="32" spans="1:18" x14ac:dyDescent="0.2">
      <c r="A32" s="45"/>
      <c r="B32" s="90" t="s">
        <v>596</v>
      </c>
      <c r="C32" s="95"/>
      <c r="D32" s="96"/>
      <c r="E32" s="93"/>
      <c r="F32" s="93"/>
      <c r="G32" s="93"/>
      <c r="H32" s="93"/>
      <c r="I32" s="97"/>
      <c r="J32" s="93"/>
      <c r="K32" s="93"/>
      <c r="L32" s="48"/>
      <c r="M32" s="97"/>
      <c r="N32" s="93"/>
      <c r="O32" s="93"/>
      <c r="P32" s="48"/>
      <c r="Q32" s="93"/>
      <c r="R32" s="94"/>
    </row>
    <row r="33" spans="1:18" x14ac:dyDescent="0.2">
      <c r="A33" s="45"/>
      <c r="B33" s="90" t="s">
        <v>597</v>
      </c>
      <c r="C33" s="95"/>
      <c r="D33" s="96"/>
      <c r="E33" s="93"/>
      <c r="F33" s="93"/>
      <c r="G33" s="93"/>
      <c r="H33" s="93"/>
      <c r="I33" s="97"/>
      <c r="J33" s="93"/>
      <c r="K33" s="93"/>
      <c r="L33" s="48"/>
      <c r="M33" s="97"/>
      <c r="N33" s="93"/>
      <c r="O33" s="93"/>
      <c r="P33" s="48"/>
      <c r="Q33" s="93"/>
      <c r="R33" s="94"/>
    </row>
    <row r="34" spans="1:18" x14ac:dyDescent="0.2">
      <c r="A34" s="45"/>
      <c r="B34" s="90" t="s">
        <v>598</v>
      </c>
      <c r="C34" s="95"/>
      <c r="D34" s="96"/>
      <c r="E34" s="93"/>
      <c r="F34" s="93"/>
      <c r="G34" s="93"/>
      <c r="H34" s="93"/>
      <c r="I34" s="97"/>
      <c r="J34" s="93"/>
      <c r="K34" s="93"/>
      <c r="L34" s="48"/>
      <c r="M34" s="97"/>
      <c r="N34" s="93"/>
      <c r="O34" s="93"/>
      <c r="P34" s="48"/>
      <c r="Q34" s="93"/>
      <c r="R34" s="94"/>
    </row>
    <row r="35" spans="1:18" x14ac:dyDescent="0.2">
      <c r="A35" s="45"/>
      <c r="B35" s="90" t="s">
        <v>599</v>
      </c>
      <c r="C35" s="95"/>
      <c r="D35" s="96"/>
      <c r="E35" s="93"/>
      <c r="F35" s="93"/>
      <c r="G35" s="93"/>
      <c r="H35" s="93"/>
      <c r="I35" s="97"/>
      <c r="J35" s="93"/>
      <c r="K35" s="93"/>
      <c r="L35" s="48"/>
      <c r="M35" s="97"/>
      <c r="N35" s="93"/>
      <c r="O35" s="93"/>
      <c r="P35" s="48"/>
      <c r="Q35" s="93"/>
      <c r="R35" s="94"/>
    </row>
    <row r="36" spans="1:18" ht="12.75" customHeight="1" x14ac:dyDescent="0.2">
      <c r="A36" s="45"/>
      <c r="B36" s="100" t="s">
        <v>1054</v>
      </c>
      <c r="C36" s="95"/>
      <c r="D36" s="96"/>
      <c r="E36" s="93"/>
      <c r="F36" s="93"/>
      <c r="G36" s="93"/>
      <c r="H36" s="93"/>
      <c r="I36" s="97"/>
      <c r="J36" s="93"/>
      <c r="K36" s="93"/>
      <c r="L36" s="48"/>
      <c r="M36" s="97"/>
      <c r="N36" s="93"/>
      <c r="O36" s="93"/>
      <c r="P36" s="48"/>
      <c r="Q36" s="93"/>
      <c r="R36" s="94"/>
    </row>
    <row r="37" spans="1:18" x14ac:dyDescent="0.2">
      <c r="A37" s="45"/>
      <c r="B37" s="90" t="s">
        <v>600</v>
      </c>
      <c r="C37" s="95"/>
      <c r="D37" s="96"/>
      <c r="E37" s="93"/>
      <c r="F37" s="93"/>
      <c r="G37" s="93"/>
      <c r="H37" s="93"/>
      <c r="I37" s="97"/>
      <c r="J37" s="93"/>
      <c r="K37" s="93"/>
      <c r="L37" s="48"/>
      <c r="M37" s="97"/>
      <c r="N37" s="93"/>
      <c r="O37" s="93"/>
      <c r="P37" s="48"/>
      <c r="Q37" s="93"/>
      <c r="R37" s="94"/>
    </row>
    <row r="38" spans="1:18" x14ac:dyDescent="0.2">
      <c r="A38" s="45"/>
      <c r="B38" s="90" t="s">
        <v>601</v>
      </c>
      <c r="C38" s="95"/>
      <c r="D38" s="96"/>
      <c r="E38" s="93"/>
      <c r="F38" s="93"/>
      <c r="G38" s="93"/>
      <c r="H38" s="93"/>
      <c r="I38" s="97"/>
      <c r="J38" s="93"/>
      <c r="K38" s="93"/>
      <c r="L38" s="48"/>
      <c r="M38" s="97"/>
      <c r="N38" s="93"/>
      <c r="O38" s="93"/>
      <c r="P38" s="48"/>
      <c r="Q38" s="93"/>
      <c r="R38" s="94"/>
    </row>
    <row r="39" spans="1:18" x14ac:dyDescent="0.2">
      <c r="A39" s="40" t="s">
        <v>529</v>
      </c>
      <c r="B39" s="91" t="s">
        <v>531</v>
      </c>
      <c r="C39" s="92">
        <f t="shared" si="0"/>
        <v>26037.216539525303</v>
      </c>
      <c r="D39" s="92">
        <f>C39/8</f>
        <v>3254.6520674406629</v>
      </c>
      <c r="E39" s="43">
        <f t="shared" si="1"/>
        <v>26297.588704920556</v>
      </c>
      <c r="F39" s="43">
        <f t="shared" si="2"/>
        <v>394.46383057380831</v>
      </c>
      <c r="G39" s="43">
        <f>E39/8</f>
        <v>3287.1985881150695</v>
      </c>
      <c r="H39" s="43">
        <f>F39/8</f>
        <v>49.307978821726039</v>
      </c>
      <c r="I39" s="43">
        <f t="shared" si="7"/>
        <v>26560.56459196976</v>
      </c>
      <c r="J39" s="43">
        <f t="shared" si="4"/>
        <v>398.40846887954638</v>
      </c>
      <c r="K39" s="43">
        <f>I39/8</f>
        <v>3320.07057399622</v>
      </c>
      <c r="L39" s="43">
        <f>J39/8</f>
        <v>49.801058609943297</v>
      </c>
      <c r="M39" s="43">
        <f t="shared" si="8"/>
        <v>26826.170237889459</v>
      </c>
      <c r="N39" s="43">
        <f t="shared" si="6"/>
        <v>402.39255356834184</v>
      </c>
      <c r="O39" s="43">
        <f>M39/8</f>
        <v>3353.2712797361824</v>
      </c>
      <c r="P39" s="43">
        <f>N39/8</f>
        <v>50.29906919604273</v>
      </c>
      <c r="Q39" s="93"/>
      <c r="R39" s="94">
        <v>25526.682881887551</v>
      </c>
    </row>
    <row r="40" spans="1:18" x14ac:dyDescent="0.2">
      <c r="A40" s="45"/>
      <c r="B40" s="90" t="s">
        <v>238</v>
      </c>
      <c r="C40" s="95"/>
      <c r="D40" s="96"/>
      <c r="E40" s="93"/>
      <c r="F40" s="93"/>
      <c r="G40" s="93"/>
      <c r="H40" s="93"/>
      <c r="I40" s="97"/>
      <c r="J40" s="93"/>
      <c r="K40" s="93"/>
      <c r="L40" s="48"/>
      <c r="M40" s="97"/>
      <c r="N40" s="93"/>
      <c r="O40" s="93"/>
      <c r="P40" s="48"/>
      <c r="Q40" s="93"/>
      <c r="R40" s="94"/>
    </row>
    <row r="41" spans="1:18" x14ac:dyDescent="0.2">
      <c r="A41" s="45"/>
      <c r="B41" s="100" t="s">
        <v>1055</v>
      </c>
      <c r="C41" s="95"/>
      <c r="D41" s="96"/>
      <c r="E41" s="93"/>
      <c r="F41" s="93"/>
      <c r="G41" s="93"/>
      <c r="H41" s="93"/>
      <c r="I41" s="97"/>
      <c r="J41" s="93"/>
      <c r="K41" s="93"/>
      <c r="L41" s="48"/>
      <c r="M41" s="97"/>
      <c r="N41" s="93"/>
      <c r="O41" s="93"/>
      <c r="P41" s="48"/>
      <c r="Q41" s="93"/>
      <c r="R41" s="94"/>
    </row>
    <row r="42" spans="1:18" x14ac:dyDescent="0.2">
      <c r="A42" s="45"/>
      <c r="B42" s="100" t="s">
        <v>26</v>
      </c>
      <c r="C42" s="95"/>
      <c r="D42" s="96"/>
      <c r="E42" s="93"/>
      <c r="F42" s="93"/>
      <c r="G42" s="93"/>
      <c r="H42" s="93"/>
      <c r="I42" s="97"/>
      <c r="J42" s="93"/>
      <c r="K42" s="93"/>
      <c r="L42" s="48"/>
      <c r="M42" s="97"/>
      <c r="N42" s="93"/>
      <c r="O42" s="93"/>
      <c r="P42" s="48"/>
      <c r="Q42" s="93"/>
      <c r="R42" s="94"/>
    </row>
    <row r="43" spans="1:18" x14ac:dyDescent="0.2">
      <c r="A43" s="45"/>
      <c r="B43" s="100" t="s">
        <v>27</v>
      </c>
      <c r="C43" s="95"/>
      <c r="D43" s="96"/>
      <c r="E43" s="93"/>
      <c r="F43" s="93"/>
      <c r="G43" s="93"/>
      <c r="H43" s="93"/>
      <c r="I43" s="97"/>
      <c r="J43" s="93"/>
      <c r="K43" s="93"/>
      <c r="L43" s="48"/>
      <c r="M43" s="97"/>
      <c r="N43" s="93"/>
      <c r="O43" s="93"/>
      <c r="P43" s="48"/>
      <c r="Q43" s="93"/>
      <c r="R43" s="94"/>
    </row>
    <row r="44" spans="1:18" x14ac:dyDescent="0.2">
      <c r="A44" s="45"/>
      <c r="B44" s="100" t="s">
        <v>28</v>
      </c>
      <c r="C44" s="95"/>
      <c r="D44" s="96"/>
      <c r="E44" s="93"/>
      <c r="F44" s="93"/>
      <c r="G44" s="93"/>
      <c r="H44" s="93"/>
      <c r="I44" s="97"/>
      <c r="J44" s="93"/>
      <c r="K44" s="93"/>
      <c r="L44" s="48"/>
      <c r="M44" s="97"/>
      <c r="N44" s="93"/>
      <c r="O44" s="93"/>
      <c r="P44" s="48"/>
      <c r="Q44" s="93"/>
      <c r="R44" s="94"/>
    </row>
    <row r="45" spans="1:18" x14ac:dyDescent="0.2">
      <c r="A45" s="40">
        <v>3</v>
      </c>
      <c r="B45" s="91" t="s">
        <v>9</v>
      </c>
      <c r="C45" s="92">
        <f t="shared" si="0"/>
        <v>23904.231327537876</v>
      </c>
      <c r="D45" s="92">
        <f>C45/8</f>
        <v>2988.0289159422346</v>
      </c>
      <c r="E45" s="43">
        <f t="shared" si="1"/>
        <v>24143.273640813255</v>
      </c>
      <c r="F45" s="43">
        <f t="shared" si="2"/>
        <v>362.14910461219881</v>
      </c>
      <c r="G45" s="43">
        <f>E45/8</f>
        <v>3017.9092051016569</v>
      </c>
      <c r="H45" s="43">
        <f>F45/8</f>
        <v>45.268638076524851</v>
      </c>
      <c r="I45" s="43">
        <f t="shared" si="7"/>
        <v>24384.706377221388</v>
      </c>
      <c r="J45" s="43">
        <f t="shared" si="4"/>
        <v>365.77059565832081</v>
      </c>
      <c r="K45" s="43">
        <f>I45/8</f>
        <v>3048.0882971526735</v>
      </c>
      <c r="L45" s="43">
        <f>J45/8</f>
        <v>45.721324457290102</v>
      </c>
      <c r="M45" s="43">
        <f t="shared" si="8"/>
        <v>24628.553440993601</v>
      </c>
      <c r="N45" s="43">
        <f t="shared" si="6"/>
        <v>369.428301614904</v>
      </c>
      <c r="O45" s="43">
        <f>M45/8</f>
        <v>3078.5691801242001</v>
      </c>
      <c r="P45" s="43">
        <f>N45/8</f>
        <v>46.178537701863</v>
      </c>
      <c r="Q45" s="93"/>
      <c r="R45" s="94">
        <v>23435.52090935086</v>
      </c>
    </row>
    <row r="46" spans="1:18" x14ac:dyDescent="0.2">
      <c r="A46" s="45"/>
      <c r="B46" s="90" t="s">
        <v>238</v>
      </c>
      <c r="C46" s="95"/>
      <c r="D46" s="96"/>
      <c r="E46" s="93"/>
      <c r="F46" s="93"/>
      <c r="G46" s="93"/>
      <c r="H46" s="93"/>
      <c r="I46" s="97"/>
      <c r="J46" s="93"/>
      <c r="K46" s="93"/>
      <c r="L46" s="48"/>
      <c r="M46" s="97"/>
      <c r="N46" s="93"/>
      <c r="O46" s="93"/>
      <c r="P46" s="48"/>
      <c r="Q46" s="93"/>
      <c r="R46" s="94"/>
    </row>
    <row r="47" spans="1:18" ht="24" customHeight="1" x14ac:dyDescent="0.2">
      <c r="A47" s="45"/>
      <c r="B47" s="100" t="s">
        <v>1329</v>
      </c>
      <c r="C47" s="95"/>
      <c r="D47" s="96"/>
      <c r="E47" s="93"/>
      <c r="F47" s="93"/>
      <c r="G47" s="93"/>
      <c r="H47" s="93"/>
      <c r="I47" s="97"/>
      <c r="J47" s="93"/>
      <c r="K47" s="93"/>
      <c r="L47" s="48"/>
      <c r="M47" s="97"/>
      <c r="N47" s="93"/>
      <c r="O47" s="93"/>
      <c r="P47" s="48"/>
      <c r="Q47" s="93"/>
      <c r="R47" s="94"/>
    </row>
    <row r="48" spans="1:18" x14ac:dyDescent="0.2">
      <c r="A48" s="45"/>
      <c r="B48" s="90" t="s">
        <v>602</v>
      </c>
      <c r="C48" s="95"/>
      <c r="D48" s="96"/>
      <c r="E48" s="93"/>
      <c r="F48" s="93"/>
      <c r="G48" s="93"/>
      <c r="H48" s="93"/>
      <c r="I48" s="97"/>
      <c r="J48" s="93"/>
      <c r="K48" s="93"/>
      <c r="L48" s="48"/>
      <c r="M48" s="97"/>
      <c r="N48" s="93"/>
      <c r="O48" s="93"/>
      <c r="P48" s="48"/>
      <c r="Q48" s="93"/>
      <c r="R48" s="94"/>
    </row>
    <row r="49" spans="1:18" ht="26.25" customHeight="1" x14ac:dyDescent="0.2">
      <c r="A49" s="45"/>
      <c r="B49" s="100" t="s">
        <v>1328</v>
      </c>
      <c r="C49" s="95"/>
      <c r="D49" s="96"/>
      <c r="E49" s="93"/>
      <c r="F49" s="93"/>
      <c r="G49" s="93"/>
      <c r="H49" s="93"/>
      <c r="I49" s="97"/>
      <c r="J49" s="93"/>
      <c r="K49" s="93"/>
      <c r="L49" s="48"/>
      <c r="M49" s="97"/>
      <c r="N49" s="93"/>
      <c r="O49" s="93"/>
      <c r="P49" s="48"/>
      <c r="Q49" s="93"/>
      <c r="R49" s="94"/>
    </row>
    <row r="50" spans="1:18" x14ac:dyDescent="0.2">
      <c r="A50" s="45"/>
      <c r="B50" s="90" t="s">
        <v>603</v>
      </c>
      <c r="C50" s="95"/>
      <c r="D50" s="96"/>
      <c r="E50" s="93"/>
      <c r="F50" s="93"/>
      <c r="G50" s="93"/>
      <c r="H50" s="93"/>
      <c r="I50" s="97"/>
      <c r="J50" s="93"/>
      <c r="K50" s="93"/>
      <c r="L50" s="48"/>
      <c r="M50" s="97"/>
      <c r="N50" s="93"/>
      <c r="O50" s="93"/>
      <c r="P50" s="48"/>
      <c r="Q50" s="93"/>
      <c r="R50" s="94"/>
    </row>
    <row r="51" spans="1:18" x14ac:dyDescent="0.2">
      <c r="A51" s="45"/>
      <c r="B51" s="90" t="s">
        <v>604</v>
      </c>
      <c r="C51" s="95"/>
      <c r="D51" s="96"/>
      <c r="E51" s="93"/>
      <c r="F51" s="93"/>
      <c r="G51" s="93"/>
      <c r="H51" s="93"/>
      <c r="I51" s="97"/>
      <c r="J51" s="93"/>
      <c r="K51" s="93"/>
      <c r="L51" s="48"/>
      <c r="M51" s="97"/>
      <c r="N51" s="93"/>
      <c r="O51" s="93"/>
      <c r="P51" s="48"/>
      <c r="Q51" s="93"/>
      <c r="R51" s="94"/>
    </row>
    <row r="52" spans="1:18" ht="24.75" customHeight="1" x14ac:dyDescent="0.2">
      <c r="A52" s="45"/>
      <c r="B52" s="100" t="s">
        <v>1067</v>
      </c>
      <c r="C52" s="95"/>
      <c r="D52" s="96"/>
      <c r="E52" s="93"/>
      <c r="F52" s="93"/>
      <c r="G52" s="93"/>
      <c r="H52" s="93"/>
      <c r="I52" s="97"/>
      <c r="J52" s="93"/>
      <c r="K52" s="93"/>
      <c r="L52" s="48"/>
      <c r="M52" s="97"/>
      <c r="N52" s="93"/>
      <c r="O52" s="93"/>
      <c r="P52" s="48"/>
      <c r="Q52" s="93"/>
      <c r="R52" s="94"/>
    </row>
    <row r="53" spans="1:18" x14ac:dyDescent="0.2">
      <c r="A53" s="45"/>
      <c r="B53" s="90" t="s">
        <v>605</v>
      </c>
      <c r="C53" s="95"/>
      <c r="D53" s="96"/>
      <c r="E53" s="93"/>
      <c r="F53" s="93"/>
      <c r="G53" s="93"/>
      <c r="H53" s="93"/>
      <c r="I53" s="97"/>
      <c r="J53" s="93"/>
      <c r="K53" s="93"/>
      <c r="L53" s="48"/>
      <c r="M53" s="97"/>
      <c r="N53" s="93"/>
      <c r="O53" s="93"/>
      <c r="P53" s="48"/>
      <c r="Q53" s="93"/>
      <c r="R53" s="94"/>
    </row>
    <row r="54" spans="1:18" x14ac:dyDescent="0.2">
      <c r="A54" s="45"/>
      <c r="B54" s="90" t="s">
        <v>606</v>
      </c>
      <c r="C54" s="95"/>
      <c r="D54" s="96"/>
      <c r="E54" s="93"/>
      <c r="F54" s="93"/>
      <c r="G54" s="93"/>
      <c r="H54" s="93"/>
      <c r="I54" s="97"/>
      <c r="J54" s="93"/>
      <c r="K54" s="93"/>
      <c r="L54" s="48"/>
      <c r="M54" s="97"/>
      <c r="N54" s="93"/>
      <c r="O54" s="93"/>
      <c r="P54" s="48"/>
      <c r="Q54" s="93"/>
      <c r="R54" s="94"/>
    </row>
    <row r="55" spans="1:18" x14ac:dyDescent="0.2">
      <c r="A55" s="54"/>
      <c r="B55" s="90" t="s">
        <v>607</v>
      </c>
      <c r="C55" s="95"/>
      <c r="D55" s="96"/>
      <c r="E55" s="93"/>
      <c r="F55" s="93"/>
      <c r="G55" s="93"/>
      <c r="H55" s="93"/>
      <c r="I55" s="97"/>
      <c r="J55" s="93"/>
      <c r="K55" s="93"/>
      <c r="L55" s="48"/>
      <c r="M55" s="97"/>
      <c r="N55" s="93"/>
      <c r="O55" s="93"/>
      <c r="P55" s="48"/>
      <c r="Q55" s="93"/>
      <c r="R55" s="94"/>
    </row>
    <row r="56" spans="1:18" x14ac:dyDescent="0.2">
      <c r="A56" s="45"/>
      <c r="B56" s="90" t="s">
        <v>608</v>
      </c>
      <c r="C56" s="95"/>
      <c r="D56" s="96"/>
      <c r="E56" s="93"/>
      <c r="F56" s="93"/>
      <c r="G56" s="93"/>
      <c r="H56" s="93"/>
      <c r="I56" s="97"/>
      <c r="J56" s="93"/>
      <c r="K56" s="93"/>
      <c r="L56" s="48"/>
      <c r="M56" s="97"/>
      <c r="N56" s="93"/>
      <c r="O56" s="93"/>
      <c r="P56" s="48"/>
      <c r="Q56" s="93"/>
      <c r="R56" s="94"/>
    </row>
    <row r="57" spans="1:18" ht="12.75" customHeight="1" x14ac:dyDescent="0.2">
      <c r="A57" s="45"/>
      <c r="B57" s="100" t="s">
        <v>1066</v>
      </c>
      <c r="C57" s="95"/>
      <c r="D57" s="96"/>
      <c r="E57" s="93"/>
      <c r="F57" s="93"/>
      <c r="G57" s="93"/>
      <c r="H57" s="93"/>
      <c r="I57" s="97"/>
      <c r="J57" s="93"/>
      <c r="K57" s="93"/>
      <c r="L57" s="48"/>
      <c r="M57" s="97"/>
      <c r="N57" s="93"/>
      <c r="O57" s="93"/>
      <c r="P57" s="48"/>
      <c r="Q57" s="93"/>
      <c r="R57" s="94"/>
    </row>
    <row r="58" spans="1:18" x14ac:dyDescent="0.2">
      <c r="A58" s="45"/>
      <c r="B58" s="90" t="s">
        <v>69</v>
      </c>
      <c r="C58" s="95"/>
      <c r="D58" s="96"/>
      <c r="E58" s="93"/>
      <c r="F58" s="93"/>
      <c r="G58" s="93"/>
      <c r="H58" s="93"/>
      <c r="I58" s="97"/>
      <c r="J58" s="93"/>
      <c r="K58" s="93"/>
      <c r="L58" s="48"/>
      <c r="M58" s="97"/>
      <c r="N58" s="93"/>
      <c r="O58" s="93"/>
      <c r="P58" s="48"/>
      <c r="Q58" s="93"/>
      <c r="R58" s="94"/>
    </row>
    <row r="59" spans="1:18" x14ac:dyDescent="0.2">
      <c r="A59" s="45"/>
      <c r="B59" s="90" t="s">
        <v>70</v>
      </c>
      <c r="C59" s="95"/>
      <c r="D59" s="96"/>
      <c r="E59" s="93"/>
      <c r="F59" s="93"/>
      <c r="G59" s="93"/>
      <c r="H59" s="93"/>
      <c r="I59" s="97"/>
      <c r="J59" s="93"/>
      <c r="K59" s="93"/>
      <c r="L59" s="48"/>
      <c r="M59" s="97"/>
      <c r="N59" s="93"/>
      <c r="O59" s="93"/>
      <c r="P59" s="48"/>
      <c r="Q59" s="93"/>
      <c r="R59" s="94"/>
    </row>
    <row r="60" spans="1:18" x14ac:dyDescent="0.2">
      <c r="A60" s="45"/>
      <c r="B60" s="90" t="s">
        <v>149</v>
      </c>
      <c r="C60" s="95"/>
      <c r="D60" s="96"/>
      <c r="E60" s="93"/>
      <c r="F60" s="93"/>
      <c r="G60" s="93"/>
      <c r="H60" s="93"/>
      <c r="I60" s="97"/>
      <c r="J60" s="93"/>
      <c r="K60" s="93"/>
      <c r="L60" s="48"/>
      <c r="M60" s="97"/>
      <c r="N60" s="93"/>
      <c r="O60" s="93"/>
      <c r="P60" s="48"/>
      <c r="Q60" s="93"/>
      <c r="R60" s="94"/>
    </row>
    <row r="61" spans="1:18" x14ac:dyDescent="0.2">
      <c r="A61" s="45"/>
      <c r="B61" s="90" t="s">
        <v>150</v>
      </c>
      <c r="C61" s="95"/>
      <c r="D61" s="96"/>
      <c r="E61" s="93"/>
      <c r="F61" s="93"/>
      <c r="G61" s="93"/>
      <c r="H61" s="93"/>
      <c r="I61" s="97"/>
      <c r="J61" s="93"/>
      <c r="K61" s="93"/>
      <c r="L61" s="48"/>
      <c r="M61" s="97"/>
      <c r="N61" s="93"/>
      <c r="O61" s="93"/>
      <c r="P61" s="48"/>
      <c r="Q61" s="93"/>
      <c r="R61" s="94"/>
    </row>
    <row r="62" spans="1:18" x14ac:dyDescent="0.2">
      <c r="A62" s="45"/>
      <c r="B62" s="90" t="s">
        <v>151</v>
      </c>
      <c r="C62" s="95"/>
      <c r="D62" s="96"/>
      <c r="E62" s="93"/>
      <c r="F62" s="93"/>
      <c r="G62" s="93"/>
      <c r="H62" s="93"/>
      <c r="I62" s="97"/>
      <c r="J62" s="93"/>
      <c r="K62" s="93"/>
      <c r="L62" s="48"/>
      <c r="M62" s="97"/>
      <c r="N62" s="93"/>
      <c r="O62" s="93"/>
      <c r="P62" s="48"/>
      <c r="Q62" s="93"/>
      <c r="R62" s="94"/>
    </row>
    <row r="63" spans="1:18" x14ac:dyDescent="0.2">
      <c r="A63" s="45"/>
      <c r="B63" s="90" t="s">
        <v>152</v>
      </c>
      <c r="C63" s="95"/>
      <c r="D63" s="96"/>
      <c r="E63" s="93"/>
      <c r="F63" s="93"/>
      <c r="G63" s="93"/>
      <c r="H63" s="93"/>
      <c r="I63" s="97"/>
      <c r="J63" s="93"/>
      <c r="K63" s="93"/>
      <c r="L63" s="48"/>
      <c r="M63" s="97"/>
      <c r="N63" s="93"/>
      <c r="O63" s="93"/>
      <c r="P63" s="48"/>
      <c r="Q63" s="93"/>
      <c r="R63" s="94"/>
    </row>
    <row r="64" spans="1:18" x14ac:dyDescent="0.2">
      <c r="A64" s="45"/>
      <c r="B64" s="90" t="s">
        <v>153</v>
      </c>
      <c r="C64" s="95"/>
      <c r="D64" s="96"/>
      <c r="E64" s="93"/>
      <c r="F64" s="93"/>
      <c r="G64" s="93"/>
      <c r="H64" s="93"/>
      <c r="I64" s="97"/>
      <c r="J64" s="93"/>
      <c r="K64" s="93"/>
      <c r="L64" s="48"/>
      <c r="M64" s="97"/>
      <c r="N64" s="93"/>
      <c r="O64" s="93"/>
      <c r="P64" s="48"/>
      <c r="Q64" s="93"/>
      <c r="R64" s="94"/>
    </row>
    <row r="65" spans="1:18" x14ac:dyDescent="0.2">
      <c r="A65" s="45"/>
      <c r="B65" s="90" t="s">
        <v>154</v>
      </c>
      <c r="C65" s="95"/>
      <c r="D65" s="96"/>
      <c r="E65" s="93"/>
      <c r="F65" s="93"/>
      <c r="G65" s="93"/>
      <c r="H65" s="93"/>
      <c r="I65" s="97"/>
      <c r="J65" s="93"/>
      <c r="K65" s="93"/>
      <c r="L65" s="48"/>
      <c r="M65" s="97"/>
      <c r="N65" s="93"/>
      <c r="O65" s="93"/>
      <c r="P65" s="48"/>
      <c r="Q65" s="93"/>
      <c r="R65" s="94"/>
    </row>
    <row r="66" spans="1:18" x14ac:dyDescent="0.2">
      <c r="A66" s="45"/>
      <c r="B66" s="90" t="s">
        <v>155</v>
      </c>
      <c r="C66" s="95"/>
      <c r="D66" s="96"/>
      <c r="E66" s="93"/>
      <c r="F66" s="93"/>
      <c r="G66" s="93"/>
      <c r="H66" s="93"/>
      <c r="I66" s="97"/>
      <c r="J66" s="93"/>
      <c r="K66" s="93"/>
      <c r="L66" s="48"/>
      <c r="M66" s="97"/>
      <c r="N66" s="93"/>
      <c r="O66" s="93"/>
      <c r="P66" s="48"/>
      <c r="Q66" s="93"/>
      <c r="R66" s="94"/>
    </row>
    <row r="67" spans="1:18" x14ac:dyDescent="0.2">
      <c r="A67" s="45"/>
      <c r="B67" s="90" t="s">
        <v>156</v>
      </c>
      <c r="C67" s="95"/>
      <c r="D67" s="96"/>
      <c r="E67" s="93"/>
      <c r="F67" s="93"/>
      <c r="G67" s="93"/>
      <c r="H67" s="93"/>
      <c r="I67" s="97"/>
      <c r="J67" s="93"/>
      <c r="K67" s="93"/>
      <c r="L67" s="48"/>
      <c r="M67" s="97"/>
      <c r="N67" s="93"/>
      <c r="O67" s="93"/>
      <c r="P67" s="48"/>
      <c r="Q67" s="93"/>
      <c r="R67" s="94"/>
    </row>
    <row r="68" spans="1:18" x14ac:dyDescent="0.2">
      <c r="A68" s="45"/>
      <c r="B68" s="90" t="s">
        <v>157</v>
      </c>
      <c r="C68" s="95"/>
      <c r="D68" s="96"/>
      <c r="E68" s="93"/>
      <c r="F68" s="93"/>
      <c r="G68" s="93"/>
      <c r="H68" s="93"/>
      <c r="I68" s="97"/>
      <c r="J68" s="93"/>
      <c r="K68" s="93"/>
      <c r="L68" s="48"/>
      <c r="M68" s="97"/>
      <c r="N68" s="93"/>
      <c r="O68" s="93"/>
      <c r="P68" s="48"/>
      <c r="Q68" s="93"/>
      <c r="R68" s="94"/>
    </row>
    <row r="69" spans="1:18" x14ac:dyDescent="0.2">
      <c r="A69" s="45"/>
      <c r="B69" s="90" t="s">
        <v>158</v>
      </c>
      <c r="C69" s="95"/>
      <c r="D69" s="96"/>
      <c r="E69" s="93"/>
      <c r="F69" s="93"/>
      <c r="G69" s="93"/>
      <c r="H69" s="93"/>
      <c r="I69" s="97"/>
      <c r="J69" s="93"/>
      <c r="K69" s="93"/>
      <c r="L69" s="48"/>
      <c r="M69" s="97"/>
      <c r="N69" s="93"/>
      <c r="O69" s="93"/>
      <c r="P69" s="48"/>
      <c r="Q69" s="93"/>
      <c r="R69" s="94"/>
    </row>
    <row r="70" spans="1:18" x14ac:dyDescent="0.2">
      <c r="A70" s="45"/>
      <c r="B70" s="90" t="s">
        <v>159</v>
      </c>
      <c r="C70" s="95"/>
      <c r="D70" s="96"/>
      <c r="E70" s="93"/>
      <c r="F70" s="93"/>
      <c r="G70" s="93"/>
      <c r="H70" s="93"/>
      <c r="I70" s="97"/>
      <c r="J70" s="93"/>
      <c r="K70" s="93"/>
      <c r="L70" s="48"/>
      <c r="M70" s="97"/>
      <c r="N70" s="93"/>
      <c r="O70" s="93"/>
      <c r="P70" s="48"/>
      <c r="Q70" s="93"/>
      <c r="R70" s="94"/>
    </row>
    <row r="71" spans="1:18" x14ac:dyDescent="0.2">
      <c r="A71" s="45"/>
      <c r="B71" s="90" t="s">
        <v>160</v>
      </c>
      <c r="C71" s="95"/>
      <c r="D71" s="96"/>
      <c r="E71" s="93"/>
      <c r="F71" s="93"/>
      <c r="G71" s="93"/>
      <c r="H71" s="93"/>
      <c r="I71" s="97"/>
      <c r="J71" s="93"/>
      <c r="K71" s="93"/>
      <c r="L71" s="48"/>
      <c r="M71" s="97"/>
      <c r="N71" s="93"/>
      <c r="O71" s="93"/>
      <c r="P71" s="48"/>
      <c r="Q71" s="93"/>
      <c r="R71" s="94"/>
    </row>
    <row r="72" spans="1:18" x14ac:dyDescent="0.2">
      <c r="A72" s="45"/>
      <c r="B72" s="90" t="s">
        <v>161</v>
      </c>
      <c r="C72" s="95"/>
      <c r="D72" s="96"/>
      <c r="E72" s="93"/>
      <c r="F72" s="93"/>
      <c r="G72" s="93"/>
      <c r="H72" s="93"/>
      <c r="I72" s="97"/>
      <c r="J72" s="93"/>
      <c r="K72" s="93"/>
      <c r="L72" s="48"/>
      <c r="M72" s="97"/>
      <c r="N72" s="93"/>
      <c r="O72" s="93"/>
      <c r="P72" s="48"/>
      <c r="Q72" s="93"/>
      <c r="R72" s="94"/>
    </row>
    <row r="73" spans="1:18" x14ac:dyDescent="0.2">
      <c r="A73" s="45"/>
      <c r="B73" s="90" t="s">
        <v>162</v>
      </c>
      <c r="C73" s="95"/>
      <c r="D73" s="96"/>
      <c r="E73" s="93"/>
      <c r="F73" s="93"/>
      <c r="G73" s="93"/>
      <c r="H73" s="93"/>
      <c r="I73" s="97"/>
      <c r="J73" s="93"/>
      <c r="K73" s="93"/>
      <c r="L73" s="48"/>
      <c r="M73" s="97"/>
      <c r="N73" s="93"/>
      <c r="O73" s="93"/>
      <c r="P73" s="48"/>
      <c r="Q73" s="93"/>
      <c r="R73" s="94"/>
    </row>
    <row r="74" spans="1:18" x14ac:dyDescent="0.2">
      <c r="A74" s="45"/>
      <c r="B74" s="90" t="s">
        <v>163</v>
      </c>
      <c r="C74" s="95"/>
      <c r="D74" s="96"/>
      <c r="E74" s="93"/>
      <c r="F74" s="93"/>
      <c r="G74" s="93"/>
      <c r="H74" s="93"/>
      <c r="I74" s="97"/>
      <c r="J74" s="93"/>
      <c r="K74" s="93"/>
      <c r="L74" s="48"/>
      <c r="M74" s="97"/>
      <c r="N74" s="93"/>
      <c r="O74" s="93"/>
      <c r="P74" s="48"/>
      <c r="Q74" s="93"/>
      <c r="R74" s="94"/>
    </row>
    <row r="75" spans="1:18" x14ac:dyDescent="0.2">
      <c r="A75" s="45"/>
      <c r="B75" s="90" t="s">
        <v>164</v>
      </c>
      <c r="C75" s="95"/>
      <c r="D75" s="96"/>
      <c r="E75" s="93"/>
      <c r="F75" s="93"/>
      <c r="G75" s="93"/>
      <c r="H75" s="93"/>
      <c r="I75" s="97"/>
      <c r="J75" s="93"/>
      <c r="K75" s="93"/>
      <c r="L75" s="48"/>
      <c r="M75" s="97"/>
      <c r="N75" s="93"/>
      <c r="O75" s="93"/>
      <c r="P75" s="48"/>
      <c r="Q75" s="93"/>
      <c r="R75" s="94"/>
    </row>
    <row r="76" spans="1:18" x14ac:dyDescent="0.2">
      <c r="A76" s="40">
        <v>4</v>
      </c>
      <c r="B76" s="91" t="s">
        <v>10</v>
      </c>
      <c r="C76" s="92">
        <f t="shared" ref="C76:C125" si="9">R76*1.02</f>
        <v>23309.779945466827</v>
      </c>
      <c r="D76" s="92">
        <f>C76/8</f>
        <v>2913.7224931833534</v>
      </c>
      <c r="E76" s="43">
        <f t="shared" ref="E76:E125" si="10">C76*1.01</f>
        <v>23542.877744921498</v>
      </c>
      <c r="F76" s="43">
        <f t="shared" ref="F76:F125" si="11">E76*0.015</f>
        <v>353.14316617382246</v>
      </c>
      <c r="G76" s="43">
        <f>E76/8</f>
        <v>2942.8597181151872</v>
      </c>
      <c r="H76" s="43">
        <f>F76/8</f>
        <v>44.142895771727808</v>
      </c>
      <c r="I76" s="43">
        <f t="shared" ref="I76:I109" si="12">E76*1.01</f>
        <v>23778.306522370713</v>
      </c>
      <c r="J76" s="43">
        <f t="shared" ref="J76:J125" si="13">I76*0.015</f>
        <v>356.67459783556069</v>
      </c>
      <c r="K76" s="43">
        <f>I76/8</f>
        <v>2972.2883152963391</v>
      </c>
      <c r="L76" s="43">
        <f>J76/8</f>
        <v>44.584324729445086</v>
      </c>
      <c r="M76" s="43">
        <f t="shared" ref="M76:M109" si="14">I76*1.01</f>
        <v>24016.089587594419</v>
      </c>
      <c r="N76" s="43">
        <f t="shared" ref="N76:N125" si="15">M76*0.015</f>
        <v>360.24134381391627</v>
      </c>
      <c r="O76" s="43">
        <f>M76/8</f>
        <v>3002.0111984493024</v>
      </c>
      <c r="P76" s="43">
        <f>N76/8</f>
        <v>45.030167976739534</v>
      </c>
      <c r="Q76" s="93"/>
      <c r="R76" s="94">
        <v>22852.725436732184</v>
      </c>
    </row>
    <row r="77" spans="1:18" x14ac:dyDescent="0.2">
      <c r="A77" s="45"/>
      <c r="B77" s="90" t="s">
        <v>238</v>
      </c>
      <c r="C77" s="95"/>
      <c r="D77" s="96"/>
      <c r="E77" s="93"/>
      <c r="F77" s="93"/>
      <c r="G77" s="93"/>
      <c r="H77" s="93"/>
      <c r="I77" s="97"/>
      <c r="J77" s="93"/>
      <c r="K77" s="93"/>
      <c r="L77" s="48"/>
      <c r="M77" s="97"/>
      <c r="N77" s="93"/>
      <c r="O77" s="93"/>
      <c r="P77" s="48"/>
      <c r="Q77" s="93"/>
      <c r="R77" s="94"/>
    </row>
    <row r="78" spans="1:18" x14ac:dyDescent="0.2">
      <c r="A78" s="45"/>
      <c r="B78" s="90" t="s">
        <v>166</v>
      </c>
      <c r="C78" s="95"/>
      <c r="D78" s="96"/>
      <c r="E78" s="93"/>
      <c r="F78" s="93"/>
      <c r="G78" s="93"/>
      <c r="H78" s="93"/>
      <c r="I78" s="97"/>
      <c r="J78" s="93"/>
      <c r="K78" s="93"/>
      <c r="L78" s="48"/>
      <c r="M78" s="97"/>
      <c r="N78" s="93"/>
      <c r="O78" s="93"/>
      <c r="P78" s="48"/>
      <c r="Q78" s="93"/>
      <c r="R78" s="94"/>
    </row>
    <row r="79" spans="1:18" x14ac:dyDescent="0.2">
      <c r="A79" s="45"/>
      <c r="B79" s="90" t="s">
        <v>167</v>
      </c>
      <c r="C79" s="95"/>
      <c r="D79" s="96"/>
      <c r="E79" s="93"/>
      <c r="F79" s="93"/>
      <c r="G79" s="93"/>
      <c r="H79" s="93"/>
      <c r="I79" s="97"/>
      <c r="J79" s="93"/>
      <c r="K79" s="93"/>
      <c r="L79" s="48"/>
      <c r="M79" s="97"/>
      <c r="N79" s="93"/>
      <c r="O79" s="93"/>
      <c r="P79" s="48"/>
      <c r="Q79" s="93"/>
      <c r="R79" s="94"/>
    </row>
    <row r="80" spans="1:18" x14ac:dyDescent="0.2">
      <c r="A80" s="45"/>
      <c r="B80" s="90" t="s">
        <v>168</v>
      </c>
      <c r="C80" s="95"/>
      <c r="D80" s="96"/>
      <c r="E80" s="93"/>
      <c r="F80" s="93"/>
      <c r="G80" s="93"/>
      <c r="H80" s="93"/>
      <c r="I80" s="97"/>
      <c r="J80" s="93"/>
      <c r="K80" s="93"/>
      <c r="L80" s="48"/>
      <c r="M80" s="97"/>
      <c r="N80" s="93"/>
      <c r="O80" s="93"/>
      <c r="P80" s="48"/>
      <c r="Q80" s="93"/>
      <c r="R80" s="94"/>
    </row>
    <row r="81" spans="1:18" x14ac:dyDescent="0.2">
      <c r="A81" s="45"/>
      <c r="B81" s="90" t="s">
        <v>1084</v>
      </c>
      <c r="C81" s="95"/>
      <c r="D81" s="96"/>
      <c r="E81" s="93"/>
      <c r="F81" s="93"/>
      <c r="G81" s="93"/>
      <c r="H81" s="93"/>
      <c r="I81" s="97"/>
      <c r="J81" s="93"/>
      <c r="K81" s="93"/>
      <c r="L81" s="48"/>
      <c r="M81" s="97"/>
      <c r="N81" s="93"/>
      <c r="O81" s="93"/>
      <c r="P81" s="48"/>
      <c r="Q81" s="93"/>
      <c r="R81" s="94"/>
    </row>
    <row r="82" spans="1:18" x14ac:dyDescent="0.2">
      <c r="A82" s="45"/>
      <c r="B82" s="90" t="s">
        <v>1085</v>
      </c>
      <c r="C82" s="95"/>
      <c r="D82" s="96"/>
      <c r="E82" s="93"/>
      <c r="F82" s="93"/>
      <c r="G82" s="93"/>
      <c r="H82" s="93"/>
      <c r="I82" s="97"/>
      <c r="J82" s="93"/>
      <c r="K82" s="93"/>
      <c r="L82" s="48"/>
      <c r="M82" s="97"/>
      <c r="N82" s="93"/>
      <c r="O82" s="93"/>
      <c r="P82" s="48"/>
      <c r="Q82" s="93"/>
      <c r="R82" s="94"/>
    </row>
    <row r="83" spans="1:18" x14ac:dyDescent="0.2">
      <c r="A83" s="45"/>
      <c r="B83" s="90" t="s">
        <v>1086</v>
      </c>
      <c r="C83" s="95"/>
      <c r="D83" s="96"/>
      <c r="E83" s="93"/>
      <c r="F83" s="93"/>
      <c r="G83" s="93"/>
      <c r="H83" s="93"/>
      <c r="I83" s="97"/>
      <c r="J83" s="93"/>
      <c r="K83" s="93"/>
      <c r="L83" s="48"/>
      <c r="M83" s="97"/>
      <c r="N83" s="93"/>
      <c r="O83" s="93"/>
      <c r="P83" s="48"/>
      <c r="Q83" s="93"/>
      <c r="R83" s="94"/>
    </row>
    <row r="84" spans="1:18" x14ac:dyDescent="0.2">
      <c r="A84" s="45"/>
      <c r="B84" s="90" t="s">
        <v>1087</v>
      </c>
      <c r="C84" s="95"/>
      <c r="D84" s="96"/>
      <c r="E84" s="93"/>
      <c r="F84" s="93"/>
      <c r="G84" s="93"/>
      <c r="H84" s="93"/>
      <c r="I84" s="97"/>
      <c r="J84" s="93"/>
      <c r="K84" s="93"/>
      <c r="L84" s="48"/>
      <c r="M84" s="97"/>
      <c r="N84" s="93"/>
      <c r="O84" s="93"/>
      <c r="P84" s="48"/>
      <c r="Q84" s="93"/>
      <c r="R84" s="94"/>
    </row>
    <row r="85" spans="1:18" x14ac:dyDescent="0.2">
      <c r="A85" s="45"/>
      <c r="B85" s="90" t="s">
        <v>1088</v>
      </c>
      <c r="C85" s="95"/>
      <c r="D85" s="96"/>
      <c r="E85" s="93"/>
      <c r="F85" s="93"/>
      <c r="G85" s="93"/>
      <c r="H85" s="93"/>
      <c r="I85" s="97"/>
      <c r="J85" s="93"/>
      <c r="K85" s="93"/>
      <c r="L85" s="48"/>
      <c r="M85" s="97"/>
      <c r="N85" s="93"/>
      <c r="O85" s="93"/>
      <c r="P85" s="48"/>
      <c r="Q85" s="93"/>
      <c r="R85" s="94"/>
    </row>
    <row r="86" spans="1:18" x14ac:dyDescent="0.2">
      <c r="A86" s="45"/>
      <c r="B86" s="90" t="s">
        <v>590</v>
      </c>
      <c r="C86" s="95"/>
      <c r="D86" s="96"/>
      <c r="E86" s="93"/>
      <c r="F86" s="93"/>
      <c r="G86" s="93"/>
      <c r="H86" s="93"/>
      <c r="I86" s="97"/>
      <c r="J86" s="93"/>
      <c r="K86" s="93"/>
      <c r="L86" s="48"/>
      <c r="M86" s="97"/>
      <c r="N86" s="93"/>
      <c r="O86" s="93"/>
      <c r="P86" s="48"/>
      <c r="Q86" s="93"/>
      <c r="R86" s="94"/>
    </row>
    <row r="87" spans="1:18" x14ac:dyDescent="0.2">
      <c r="A87" s="45"/>
      <c r="B87" s="90" t="s">
        <v>574</v>
      </c>
      <c r="C87" s="95"/>
      <c r="D87" s="96"/>
      <c r="E87" s="93"/>
      <c r="F87" s="93"/>
      <c r="G87" s="93"/>
      <c r="H87" s="93"/>
      <c r="I87" s="97"/>
      <c r="J87" s="93"/>
      <c r="K87" s="93"/>
      <c r="L87" s="48"/>
      <c r="M87" s="97"/>
      <c r="N87" s="93"/>
      <c r="O87" s="93"/>
      <c r="P87" s="48"/>
      <c r="Q87" s="93"/>
      <c r="R87" s="94"/>
    </row>
    <row r="88" spans="1:18" x14ac:dyDescent="0.2">
      <c r="A88" s="45"/>
      <c r="B88" s="90" t="s">
        <v>591</v>
      </c>
      <c r="C88" s="95"/>
      <c r="D88" s="96"/>
      <c r="E88" s="93"/>
      <c r="F88" s="93"/>
      <c r="G88" s="93"/>
      <c r="H88" s="93"/>
      <c r="I88" s="97"/>
      <c r="J88" s="93"/>
      <c r="K88" s="93"/>
      <c r="L88" s="48"/>
      <c r="M88" s="97"/>
      <c r="N88" s="93"/>
      <c r="O88" s="93"/>
      <c r="P88" s="48"/>
      <c r="Q88" s="93"/>
      <c r="R88" s="94"/>
    </row>
    <row r="89" spans="1:18" x14ac:dyDescent="0.2">
      <c r="A89" s="45"/>
      <c r="B89" s="90" t="s">
        <v>592</v>
      </c>
      <c r="C89" s="95"/>
      <c r="D89" s="96"/>
      <c r="E89" s="93"/>
      <c r="F89" s="93"/>
      <c r="G89" s="93"/>
      <c r="H89" s="93"/>
      <c r="I89" s="97"/>
      <c r="J89" s="93"/>
      <c r="K89" s="93"/>
      <c r="L89" s="48"/>
      <c r="M89" s="97"/>
      <c r="N89" s="93"/>
      <c r="O89" s="93"/>
      <c r="P89" s="48"/>
      <c r="Q89" s="93"/>
      <c r="R89" s="94"/>
    </row>
    <row r="90" spans="1:18" x14ac:dyDescent="0.2">
      <c r="A90" s="45"/>
      <c r="B90" s="90" t="s">
        <v>593</v>
      </c>
      <c r="C90" s="95"/>
      <c r="D90" s="96"/>
      <c r="E90" s="93"/>
      <c r="F90" s="93"/>
      <c r="G90" s="93"/>
      <c r="H90" s="93"/>
      <c r="I90" s="97"/>
      <c r="J90" s="93"/>
      <c r="K90" s="93"/>
      <c r="L90" s="48"/>
      <c r="M90" s="97"/>
      <c r="N90" s="93"/>
      <c r="O90" s="93"/>
      <c r="P90" s="48"/>
      <c r="Q90" s="93"/>
      <c r="R90" s="94"/>
    </row>
    <row r="91" spans="1:18" x14ac:dyDescent="0.2">
      <c r="A91" s="45"/>
      <c r="B91" s="102" t="s">
        <v>870</v>
      </c>
      <c r="C91" s="95"/>
      <c r="D91" s="96"/>
      <c r="E91" s="93"/>
      <c r="F91" s="93"/>
      <c r="G91" s="93"/>
      <c r="H91" s="93"/>
      <c r="I91" s="97"/>
      <c r="J91" s="93"/>
      <c r="K91" s="93"/>
      <c r="L91" s="48"/>
      <c r="M91" s="97"/>
      <c r="N91" s="93"/>
      <c r="O91" s="93"/>
      <c r="P91" s="48"/>
      <c r="Q91" s="93"/>
      <c r="R91" s="94"/>
    </row>
    <row r="92" spans="1:18" x14ac:dyDescent="0.2">
      <c r="A92" s="40">
        <v>5</v>
      </c>
      <c r="B92" s="91" t="s">
        <v>11</v>
      </c>
      <c r="C92" s="92">
        <f t="shared" si="9"/>
        <v>27633.35563816307</v>
      </c>
      <c r="D92" s="92">
        <f>C92/8</f>
        <v>3454.1694547703837</v>
      </c>
      <c r="E92" s="43">
        <f t="shared" si="10"/>
        <v>27909.689194544702</v>
      </c>
      <c r="F92" s="43">
        <f t="shared" si="11"/>
        <v>418.64533791817053</v>
      </c>
      <c r="G92" s="43">
        <f>E92/8</f>
        <v>3488.7111493180878</v>
      </c>
      <c r="H92" s="43">
        <f>F92/8</f>
        <v>52.330667239771316</v>
      </c>
      <c r="I92" s="43">
        <f t="shared" si="12"/>
        <v>28188.786086490149</v>
      </c>
      <c r="J92" s="43">
        <f t="shared" si="13"/>
        <v>422.8317912973522</v>
      </c>
      <c r="K92" s="43">
        <f>I92/8</f>
        <v>3523.5982608112686</v>
      </c>
      <c r="L92" s="43">
        <f>J92/8</f>
        <v>52.853973912169025</v>
      </c>
      <c r="M92" s="43">
        <f t="shared" si="14"/>
        <v>28470.673947355051</v>
      </c>
      <c r="N92" s="43">
        <f t="shared" si="15"/>
        <v>427.06010921032578</v>
      </c>
      <c r="O92" s="43">
        <f>M92/8</f>
        <v>3558.8342434193814</v>
      </c>
      <c r="P92" s="43">
        <f>N92/8</f>
        <v>53.382513651290722</v>
      </c>
      <c r="Q92" s="93"/>
      <c r="R92" s="94">
        <v>27091.525135453991</v>
      </c>
    </row>
    <row r="93" spans="1:18" x14ac:dyDescent="0.2">
      <c r="A93" s="45"/>
      <c r="B93" s="90" t="s">
        <v>31</v>
      </c>
      <c r="C93" s="95"/>
      <c r="D93" s="96"/>
      <c r="E93" s="93"/>
      <c r="F93" s="93"/>
      <c r="G93" s="93"/>
      <c r="H93" s="93"/>
      <c r="I93" s="97"/>
      <c r="J93" s="93"/>
      <c r="K93" s="93"/>
      <c r="L93" s="48"/>
      <c r="M93" s="97"/>
      <c r="N93" s="93"/>
      <c r="O93" s="93"/>
      <c r="P93" s="48"/>
      <c r="Q93" s="93"/>
      <c r="R93" s="94"/>
    </row>
    <row r="94" spans="1:18" x14ac:dyDescent="0.2">
      <c r="A94" s="45"/>
      <c r="B94" s="90" t="s">
        <v>106</v>
      </c>
      <c r="C94" s="95"/>
      <c r="D94" s="96"/>
      <c r="E94" s="93"/>
      <c r="F94" s="93"/>
      <c r="G94" s="93"/>
      <c r="H94" s="93"/>
      <c r="I94" s="97"/>
      <c r="J94" s="93"/>
      <c r="K94" s="93"/>
      <c r="L94" s="48"/>
      <c r="M94" s="97"/>
      <c r="N94" s="93"/>
      <c r="O94" s="93"/>
      <c r="P94" s="48"/>
      <c r="Q94" s="93"/>
      <c r="R94" s="94"/>
    </row>
    <row r="95" spans="1:18" x14ac:dyDescent="0.2">
      <c r="A95" s="45"/>
      <c r="B95" s="90" t="s">
        <v>1032</v>
      </c>
      <c r="C95" s="95"/>
      <c r="D95" s="96"/>
      <c r="E95" s="93"/>
      <c r="F95" s="93"/>
      <c r="G95" s="93"/>
      <c r="H95" s="93"/>
      <c r="I95" s="97"/>
      <c r="J95" s="93"/>
      <c r="K95" s="93"/>
      <c r="L95" s="48"/>
      <c r="M95" s="97"/>
      <c r="N95" s="93"/>
      <c r="O95" s="93"/>
      <c r="P95" s="48"/>
      <c r="Q95" s="93"/>
      <c r="R95" s="94"/>
    </row>
    <row r="96" spans="1:18" x14ac:dyDescent="0.2">
      <c r="A96" s="45"/>
      <c r="B96" s="90" t="s">
        <v>289</v>
      </c>
      <c r="C96" s="95"/>
      <c r="D96" s="96"/>
      <c r="E96" s="93"/>
      <c r="F96" s="93"/>
      <c r="G96" s="93"/>
      <c r="H96" s="93"/>
      <c r="I96" s="97"/>
      <c r="J96" s="93"/>
      <c r="K96" s="93"/>
      <c r="L96" s="48"/>
      <c r="M96" s="97"/>
      <c r="N96" s="93"/>
      <c r="O96" s="93"/>
      <c r="P96" s="48"/>
      <c r="Q96" s="93"/>
      <c r="R96" s="94"/>
    </row>
    <row r="97" spans="1:18" x14ac:dyDescent="0.2">
      <c r="A97" s="45"/>
      <c r="B97" s="90" t="s">
        <v>290</v>
      </c>
      <c r="C97" s="95"/>
      <c r="D97" s="96"/>
      <c r="E97" s="93"/>
      <c r="F97" s="93"/>
      <c r="G97" s="93"/>
      <c r="H97" s="93"/>
      <c r="I97" s="97"/>
      <c r="J97" s="93"/>
      <c r="K97" s="93"/>
      <c r="L97" s="48"/>
      <c r="M97" s="97"/>
      <c r="N97" s="93"/>
      <c r="O97" s="93"/>
      <c r="P97" s="48"/>
      <c r="Q97" s="93"/>
      <c r="R97" s="94"/>
    </row>
    <row r="98" spans="1:18" x14ac:dyDescent="0.2">
      <c r="A98" s="45"/>
      <c r="B98" s="90" t="s">
        <v>1239</v>
      </c>
      <c r="C98" s="95"/>
      <c r="D98" s="96"/>
      <c r="E98" s="93"/>
      <c r="F98" s="93"/>
      <c r="G98" s="93"/>
      <c r="H98" s="93"/>
      <c r="I98" s="97"/>
      <c r="J98" s="93"/>
      <c r="K98" s="93"/>
      <c r="L98" s="48"/>
      <c r="M98" s="97"/>
      <c r="N98" s="93"/>
      <c r="O98" s="93"/>
      <c r="P98" s="48"/>
      <c r="Q98" s="93"/>
      <c r="R98" s="94"/>
    </row>
    <row r="99" spans="1:18" x14ac:dyDescent="0.2">
      <c r="A99" s="40">
        <v>6</v>
      </c>
      <c r="B99" s="91" t="s">
        <v>12</v>
      </c>
      <c r="C99" s="92">
        <f t="shared" si="9"/>
        <v>26044.211509691628</v>
      </c>
      <c r="D99" s="92">
        <f>C99/8</f>
        <v>3255.5264387114535</v>
      </c>
      <c r="E99" s="43">
        <f t="shared" si="10"/>
        <v>26304.653624788545</v>
      </c>
      <c r="F99" s="43">
        <f t="shared" si="11"/>
        <v>394.56980437182818</v>
      </c>
      <c r="G99" s="43">
        <f>E99/8</f>
        <v>3288.0817030985681</v>
      </c>
      <c r="H99" s="43">
        <f>F99/8</f>
        <v>49.321225546478523</v>
      </c>
      <c r="I99" s="43">
        <f t="shared" si="12"/>
        <v>26567.700161036431</v>
      </c>
      <c r="J99" s="43">
        <f t="shared" si="13"/>
        <v>398.51550241554645</v>
      </c>
      <c r="K99" s="43">
        <f>I99/8</f>
        <v>3320.9625201295539</v>
      </c>
      <c r="L99" s="43">
        <f>J99/8</f>
        <v>49.814437801943306</v>
      </c>
      <c r="M99" s="43">
        <f t="shared" si="14"/>
        <v>26833.377162646797</v>
      </c>
      <c r="N99" s="43">
        <f t="shared" si="15"/>
        <v>402.50065743970191</v>
      </c>
      <c r="O99" s="43">
        <f>M99/8</f>
        <v>3354.1721453308496</v>
      </c>
      <c r="P99" s="43">
        <f>N99/8</f>
        <v>50.312582179962739</v>
      </c>
      <c r="Q99" s="93"/>
      <c r="R99" s="94">
        <v>25533.540695776104</v>
      </c>
    </row>
    <row r="100" spans="1:18" x14ac:dyDescent="0.2">
      <c r="A100" s="45"/>
      <c r="B100" s="90" t="s">
        <v>238</v>
      </c>
      <c r="C100" s="95"/>
      <c r="D100" s="96"/>
      <c r="E100" s="93"/>
      <c r="F100" s="93"/>
      <c r="G100" s="93"/>
      <c r="H100" s="93"/>
      <c r="I100" s="97"/>
      <c r="J100" s="93"/>
      <c r="K100" s="93"/>
      <c r="L100" s="48"/>
      <c r="M100" s="97"/>
      <c r="N100" s="93"/>
      <c r="O100" s="93"/>
      <c r="P100" s="48"/>
      <c r="Q100" s="93"/>
      <c r="R100" s="94"/>
    </row>
    <row r="101" spans="1:18" x14ac:dyDescent="0.2">
      <c r="A101" s="45"/>
      <c r="B101" s="90" t="s">
        <v>291</v>
      </c>
      <c r="C101" s="95"/>
      <c r="D101" s="96"/>
      <c r="E101" s="93"/>
      <c r="F101" s="93"/>
      <c r="G101" s="93"/>
      <c r="H101" s="93"/>
      <c r="I101" s="97"/>
      <c r="J101" s="93"/>
      <c r="K101" s="93"/>
      <c r="L101" s="48"/>
      <c r="M101" s="97"/>
      <c r="N101" s="93"/>
      <c r="O101" s="93"/>
      <c r="P101" s="48"/>
      <c r="Q101" s="93"/>
      <c r="R101" s="94"/>
    </row>
    <row r="102" spans="1:18" x14ac:dyDescent="0.2">
      <c r="A102" s="45"/>
      <c r="B102" s="90" t="s">
        <v>292</v>
      </c>
      <c r="C102" s="95"/>
      <c r="D102" s="96"/>
      <c r="E102" s="93"/>
      <c r="F102" s="93"/>
      <c r="G102" s="93"/>
      <c r="H102" s="93"/>
      <c r="I102" s="97"/>
      <c r="J102" s="93"/>
      <c r="K102" s="93"/>
      <c r="L102" s="48"/>
      <c r="M102" s="97"/>
      <c r="N102" s="93"/>
      <c r="O102" s="93"/>
      <c r="P102" s="48"/>
      <c r="Q102" s="93"/>
      <c r="R102" s="94"/>
    </row>
    <row r="103" spans="1:18" x14ac:dyDescent="0.2">
      <c r="A103" s="45"/>
      <c r="B103" s="90" t="s">
        <v>293</v>
      </c>
      <c r="C103" s="95"/>
      <c r="D103" s="96"/>
      <c r="E103" s="93"/>
      <c r="F103" s="93"/>
      <c r="G103" s="93"/>
      <c r="H103" s="93"/>
      <c r="I103" s="97"/>
      <c r="J103" s="93"/>
      <c r="K103" s="93"/>
      <c r="L103" s="48"/>
      <c r="M103" s="97"/>
      <c r="N103" s="93"/>
      <c r="O103" s="93"/>
      <c r="P103" s="48"/>
      <c r="Q103" s="93"/>
      <c r="R103" s="94"/>
    </row>
    <row r="104" spans="1:18" x14ac:dyDescent="0.2">
      <c r="A104" s="45"/>
      <c r="B104" s="90" t="s">
        <v>294</v>
      </c>
      <c r="C104" s="95"/>
      <c r="D104" s="96"/>
      <c r="E104" s="93"/>
      <c r="F104" s="93"/>
      <c r="G104" s="93"/>
      <c r="H104" s="93"/>
      <c r="I104" s="97"/>
      <c r="J104" s="93"/>
      <c r="K104" s="93"/>
      <c r="L104" s="48"/>
      <c r="M104" s="97"/>
      <c r="N104" s="93"/>
      <c r="O104" s="93"/>
      <c r="P104" s="48"/>
      <c r="Q104" s="93"/>
      <c r="R104" s="94"/>
    </row>
    <row r="105" spans="1:18" x14ac:dyDescent="0.2">
      <c r="A105" s="45"/>
      <c r="B105" s="90" t="s">
        <v>24</v>
      </c>
      <c r="C105" s="95"/>
      <c r="D105" s="96"/>
      <c r="E105" s="93"/>
      <c r="F105" s="93"/>
      <c r="G105" s="93"/>
      <c r="H105" s="93"/>
      <c r="I105" s="97"/>
      <c r="J105" s="93"/>
      <c r="K105" s="93"/>
      <c r="L105" s="48"/>
      <c r="M105" s="97"/>
      <c r="N105" s="93"/>
      <c r="O105" s="93"/>
      <c r="P105" s="48"/>
      <c r="Q105" s="93"/>
      <c r="R105" s="94"/>
    </row>
    <row r="106" spans="1:18" x14ac:dyDescent="0.2">
      <c r="A106" s="45"/>
      <c r="B106" s="90" t="s">
        <v>153</v>
      </c>
      <c r="C106" s="95"/>
      <c r="D106" s="96"/>
      <c r="E106" s="93"/>
      <c r="F106" s="93"/>
      <c r="G106" s="93"/>
      <c r="H106" s="93"/>
      <c r="I106" s="97"/>
      <c r="J106" s="93"/>
      <c r="K106" s="93"/>
      <c r="L106" s="48"/>
      <c r="M106" s="97"/>
      <c r="N106" s="93"/>
      <c r="O106" s="93"/>
      <c r="P106" s="48"/>
      <c r="Q106" s="93"/>
      <c r="R106" s="94"/>
    </row>
    <row r="107" spans="1:18" x14ac:dyDescent="0.2">
      <c r="A107" s="45"/>
      <c r="B107" s="90" t="s">
        <v>295</v>
      </c>
      <c r="C107" s="95"/>
      <c r="D107" s="96"/>
      <c r="E107" s="93"/>
      <c r="F107" s="93"/>
      <c r="G107" s="93"/>
      <c r="H107" s="93"/>
      <c r="I107" s="97"/>
      <c r="J107" s="93"/>
      <c r="K107" s="93"/>
      <c r="L107" s="48"/>
      <c r="M107" s="97"/>
      <c r="N107" s="93"/>
      <c r="O107" s="93"/>
      <c r="P107" s="48"/>
      <c r="Q107" s="93"/>
      <c r="R107" s="94"/>
    </row>
    <row r="108" spans="1:18" x14ac:dyDescent="0.2">
      <c r="A108" s="45"/>
      <c r="B108" s="101" t="s">
        <v>375</v>
      </c>
      <c r="C108" s="95"/>
      <c r="D108" s="96"/>
      <c r="E108" s="93"/>
      <c r="F108" s="93"/>
      <c r="G108" s="93"/>
      <c r="H108" s="93"/>
      <c r="I108" s="97"/>
      <c r="J108" s="93"/>
      <c r="K108" s="93"/>
      <c r="L108" s="48"/>
      <c r="M108" s="97"/>
      <c r="N108" s="93"/>
      <c r="O108" s="93"/>
      <c r="P108" s="48"/>
      <c r="Q108" s="93"/>
      <c r="R108" s="94"/>
    </row>
    <row r="109" spans="1:18" x14ac:dyDescent="0.2">
      <c r="A109" s="40">
        <v>7</v>
      </c>
      <c r="B109" s="91" t="s">
        <v>13</v>
      </c>
      <c r="C109" s="92">
        <f t="shared" si="9"/>
        <v>23903.466093898267</v>
      </c>
      <c r="D109" s="92">
        <f>C109/8</f>
        <v>2987.9332617372834</v>
      </c>
      <c r="E109" s="43">
        <f t="shared" si="10"/>
        <v>24142.500754837249</v>
      </c>
      <c r="F109" s="43">
        <f t="shared" si="11"/>
        <v>362.13751132255874</v>
      </c>
      <c r="G109" s="43">
        <f>E109/8</f>
        <v>3017.8125943546561</v>
      </c>
      <c r="H109" s="43">
        <f>F109/8</f>
        <v>45.267188915319842</v>
      </c>
      <c r="I109" s="43">
        <f t="shared" si="12"/>
        <v>24383.925762385621</v>
      </c>
      <c r="J109" s="43">
        <f t="shared" si="13"/>
        <v>365.75888643578429</v>
      </c>
      <c r="K109" s="43">
        <f>I109/8</f>
        <v>3047.9907202982026</v>
      </c>
      <c r="L109" s="43">
        <f>J109/8</f>
        <v>45.719860804473036</v>
      </c>
      <c r="M109" s="43">
        <f t="shared" si="14"/>
        <v>24627.765020009476</v>
      </c>
      <c r="N109" s="43">
        <f t="shared" si="15"/>
        <v>369.41647530014211</v>
      </c>
      <c r="O109" s="43">
        <f>M109/8</f>
        <v>3078.4706275011845</v>
      </c>
      <c r="P109" s="43">
        <f>N109/8</f>
        <v>46.177059412517764</v>
      </c>
      <c r="Q109" s="93"/>
      <c r="R109" s="94">
        <v>23434.770680292419</v>
      </c>
    </row>
    <row r="110" spans="1:18" x14ac:dyDescent="0.2">
      <c r="A110" s="45"/>
      <c r="B110" s="90" t="s">
        <v>31</v>
      </c>
      <c r="C110" s="95"/>
      <c r="D110" s="96"/>
      <c r="E110" s="93"/>
      <c r="F110" s="93"/>
      <c r="G110" s="93"/>
      <c r="H110" s="93"/>
      <c r="I110" s="97"/>
      <c r="J110" s="93"/>
      <c r="K110" s="93"/>
      <c r="L110" s="48"/>
      <c r="M110" s="97"/>
      <c r="N110" s="93"/>
      <c r="O110" s="93"/>
      <c r="P110" s="48"/>
      <c r="Q110" s="93"/>
      <c r="R110" s="94"/>
    </row>
    <row r="111" spans="1:18" x14ac:dyDescent="0.2">
      <c r="A111" s="45"/>
      <c r="B111" s="90" t="s">
        <v>297</v>
      </c>
      <c r="C111" s="95"/>
      <c r="D111" s="96"/>
      <c r="E111" s="93"/>
      <c r="F111" s="93"/>
      <c r="G111" s="93"/>
      <c r="H111" s="93"/>
      <c r="I111" s="97"/>
      <c r="J111" s="93"/>
      <c r="K111" s="93"/>
      <c r="L111" s="48"/>
      <c r="M111" s="97"/>
      <c r="N111" s="93"/>
      <c r="O111" s="93"/>
      <c r="P111" s="48"/>
      <c r="Q111" s="93"/>
      <c r="R111" s="94"/>
    </row>
    <row r="112" spans="1:18" ht="12.75" customHeight="1" x14ac:dyDescent="0.2">
      <c r="A112" s="45"/>
      <c r="B112" s="100" t="s">
        <v>1330</v>
      </c>
      <c r="C112" s="95"/>
      <c r="D112" s="96"/>
      <c r="E112" s="93"/>
      <c r="F112" s="93"/>
      <c r="G112" s="93"/>
      <c r="H112" s="93"/>
      <c r="I112" s="97"/>
      <c r="J112" s="93"/>
      <c r="K112" s="93"/>
      <c r="L112" s="48"/>
      <c r="M112" s="97"/>
      <c r="N112" s="93"/>
      <c r="O112" s="93"/>
      <c r="P112" s="48"/>
      <c r="Q112" s="93"/>
      <c r="R112" s="94"/>
    </row>
    <row r="113" spans="1:19" x14ac:dyDescent="0.2">
      <c r="A113" s="45"/>
      <c r="B113" s="90" t="s">
        <v>298</v>
      </c>
      <c r="C113" s="95"/>
      <c r="D113" s="96"/>
      <c r="E113" s="93"/>
      <c r="F113" s="93"/>
      <c r="G113" s="93"/>
      <c r="H113" s="93"/>
      <c r="I113" s="97"/>
      <c r="J113" s="93"/>
      <c r="K113" s="93"/>
      <c r="L113" s="48"/>
      <c r="M113" s="97"/>
      <c r="N113" s="93"/>
      <c r="O113" s="93"/>
      <c r="P113" s="48"/>
      <c r="Q113" s="93"/>
      <c r="R113" s="94"/>
    </row>
    <row r="114" spans="1:19" x14ac:dyDescent="0.2">
      <c r="A114" s="45"/>
      <c r="B114" s="90" t="s">
        <v>299</v>
      </c>
      <c r="C114" s="95"/>
      <c r="D114" s="96"/>
      <c r="E114" s="93"/>
      <c r="F114" s="93"/>
      <c r="G114" s="93"/>
      <c r="H114" s="93"/>
      <c r="I114" s="97"/>
      <c r="J114" s="93"/>
      <c r="K114" s="93"/>
      <c r="L114" s="48"/>
      <c r="M114" s="97"/>
      <c r="N114" s="93"/>
      <c r="O114" s="93"/>
      <c r="P114" s="48"/>
      <c r="Q114" s="93"/>
      <c r="R114" s="94"/>
    </row>
    <row r="115" spans="1:19" x14ac:dyDescent="0.2">
      <c r="A115" s="45"/>
      <c r="B115" s="90" t="s">
        <v>300</v>
      </c>
      <c r="C115" s="95"/>
      <c r="D115" s="96"/>
      <c r="E115" s="93"/>
      <c r="F115" s="93"/>
      <c r="G115" s="93"/>
      <c r="H115" s="93"/>
      <c r="I115" s="97"/>
      <c r="J115" s="93"/>
      <c r="K115" s="93"/>
      <c r="L115" s="48"/>
      <c r="M115" s="97"/>
      <c r="N115" s="93"/>
      <c r="O115" s="93"/>
      <c r="P115" s="48"/>
      <c r="Q115" s="93"/>
      <c r="R115" s="94"/>
    </row>
    <row r="116" spans="1:19" x14ac:dyDescent="0.2">
      <c r="A116" s="45"/>
      <c r="B116" s="90" t="s">
        <v>301</v>
      </c>
      <c r="C116" s="95"/>
      <c r="D116" s="96"/>
      <c r="E116" s="93"/>
      <c r="F116" s="93"/>
      <c r="G116" s="93"/>
      <c r="H116" s="93"/>
      <c r="I116" s="97"/>
      <c r="J116" s="93"/>
      <c r="K116" s="93"/>
      <c r="L116" s="48"/>
      <c r="M116" s="97"/>
      <c r="N116" s="93"/>
      <c r="O116" s="93"/>
      <c r="P116" s="48"/>
      <c r="Q116" s="93"/>
      <c r="R116" s="94"/>
    </row>
    <row r="117" spans="1:19" x14ac:dyDescent="0.2">
      <c r="A117" s="45"/>
      <c r="B117" s="90" t="s">
        <v>302</v>
      </c>
      <c r="C117" s="95"/>
      <c r="D117" s="96"/>
      <c r="E117" s="93"/>
      <c r="F117" s="93"/>
      <c r="G117" s="93"/>
      <c r="H117" s="93"/>
      <c r="I117" s="97"/>
      <c r="J117" s="93"/>
      <c r="K117" s="93"/>
      <c r="L117" s="48"/>
      <c r="M117" s="97"/>
      <c r="N117" s="93"/>
      <c r="O117" s="93"/>
      <c r="P117" s="48"/>
      <c r="Q117" s="93"/>
      <c r="R117" s="94"/>
    </row>
    <row r="118" spans="1:19" x14ac:dyDescent="0.2">
      <c r="A118" s="45"/>
      <c r="B118" s="90" t="s">
        <v>303</v>
      </c>
      <c r="C118" s="95"/>
      <c r="D118" s="96"/>
      <c r="E118" s="93"/>
      <c r="F118" s="93"/>
      <c r="G118" s="93"/>
      <c r="H118" s="93"/>
      <c r="I118" s="97"/>
      <c r="J118" s="93"/>
      <c r="K118" s="93"/>
      <c r="L118" s="48"/>
      <c r="M118" s="97"/>
      <c r="N118" s="93"/>
      <c r="O118" s="93"/>
      <c r="P118" s="48"/>
      <c r="Q118" s="93"/>
      <c r="R118" s="94"/>
    </row>
    <row r="119" spans="1:19" x14ac:dyDescent="0.2">
      <c r="A119" s="45"/>
      <c r="B119" s="90" t="s">
        <v>304</v>
      </c>
      <c r="C119" s="95"/>
      <c r="D119" s="96"/>
      <c r="E119" s="93"/>
      <c r="F119" s="93"/>
      <c r="G119" s="93"/>
      <c r="H119" s="93"/>
      <c r="I119" s="97"/>
      <c r="J119" s="93"/>
      <c r="K119" s="93"/>
      <c r="L119" s="48"/>
      <c r="M119" s="97"/>
      <c r="N119" s="93"/>
      <c r="O119" s="93"/>
      <c r="P119" s="48"/>
      <c r="Q119" s="93"/>
      <c r="R119" s="94"/>
    </row>
    <row r="120" spans="1:19" x14ac:dyDescent="0.2">
      <c r="A120" s="45"/>
      <c r="B120" s="90" t="s">
        <v>305</v>
      </c>
      <c r="C120" s="95"/>
      <c r="D120" s="96"/>
      <c r="E120" s="93"/>
      <c r="F120" s="93"/>
      <c r="G120" s="93"/>
      <c r="H120" s="93"/>
      <c r="I120" s="97"/>
      <c r="J120" s="93"/>
      <c r="K120" s="93"/>
      <c r="L120" s="48"/>
      <c r="M120" s="97"/>
      <c r="N120" s="93"/>
      <c r="O120" s="93"/>
      <c r="P120" s="48"/>
      <c r="Q120" s="93"/>
      <c r="R120" s="94"/>
    </row>
    <row r="121" spans="1:19" x14ac:dyDescent="0.2">
      <c r="A121" s="45"/>
      <c r="B121" s="90" t="s">
        <v>306</v>
      </c>
      <c r="C121" s="95"/>
      <c r="D121" s="96"/>
      <c r="E121" s="93"/>
      <c r="F121" s="93"/>
      <c r="G121" s="93"/>
      <c r="H121" s="93"/>
      <c r="I121" s="97"/>
      <c r="J121" s="93"/>
      <c r="K121" s="93"/>
      <c r="L121" s="48"/>
      <c r="M121" s="97"/>
      <c r="N121" s="93"/>
      <c r="O121" s="93"/>
      <c r="P121" s="48"/>
      <c r="Q121" s="93"/>
      <c r="R121" s="94"/>
      <c r="S121" s="93"/>
    </row>
    <row r="122" spans="1:19" x14ac:dyDescent="0.2">
      <c r="A122" s="45"/>
      <c r="B122" s="90" t="s">
        <v>374</v>
      </c>
      <c r="C122" s="95"/>
      <c r="D122" s="96"/>
      <c r="E122" s="93"/>
      <c r="F122" s="93"/>
      <c r="G122" s="93"/>
      <c r="H122" s="93"/>
      <c r="I122" s="97"/>
      <c r="J122" s="93"/>
      <c r="K122" s="93"/>
      <c r="L122" s="48"/>
      <c r="M122" s="97"/>
      <c r="N122" s="93"/>
      <c r="O122" s="93"/>
      <c r="P122" s="48"/>
      <c r="Q122" s="93"/>
      <c r="R122" s="94"/>
    </row>
    <row r="123" spans="1:19" x14ac:dyDescent="0.2">
      <c r="A123" s="45"/>
      <c r="B123" s="90" t="s">
        <v>375</v>
      </c>
      <c r="C123" s="95"/>
      <c r="D123" s="96"/>
      <c r="E123" s="93"/>
      <c r="F123" s="93"/>
      <c r="G123" s="93"/>
      <c r="H123" s="93"/>
      <c r="I123" s="97"/>
      <c r="J123" s="93"/>
      <c r="K123" s="93"/>
      <c r="L123" s="48"/>
      <c r="M123" s="97"/>
      <c r="N123" s="93"/>
      <c r="O123" s="93"/>
      <c r="P123" s="48"/>
      <c r="Q123" s="93"/>
      <c r="R123" s="94"/>
    </row>
    <row r="124" spans="1:19" x14ac:dyDescent="0.2">
      <c r="A124" s="45"/>
      <c r="B124" s="90" t="s">
        <v>606</v>
      </c>
      <c r="C124" s="95"/>
      <c r="D124" s="96"/>
      <c r="E124" s="93"/>
      <c r="F124" s="93"/>
      <c r="G124" s="93"/>
      <c r="H124" s="93"/>
      <c r="I124" s="97"/>
      <c r="J124" s="93"/>
      <c r="K124" s="93"/>
      <c r="L124" s="48"/>
      <c r="M124" s="97"/>
      <c r="N124" s="93"/>
      <c r="O124" s="93"/>
      <c r="P124" s="48"/>
      <c r="Q124" s="93"/>
      <c r="R124" s="94"/>
    </row>
    <row r="125" spans="1:19" x14ac:dyDescent="0.2">
      <c r="A125" s="40">
        <v>8</v>
      </c>
      <c r="B125" s="91" t="s">
        <v>14</v>
      </c>
      <c r="C125" s="92">
        <f t="shared" si="9"/>
        <v>23309.779945466827</v>
      </c>
      <c r="D125" s="92"/>
      <c r="E125" s="43">
        <f t="shared" si="10"/>
        <v>23542.877744921498</v>
      </c>
      <c r="F125" s="43">
        <f t="shared" si="11"/>
        <v>353.14316617382246</v>
      </c>
      <c r="G125" s="43">
        <f>E125/8</f>
        <v>2942.8597181151872</v>
      </c>
      <c r="H125" s="43">
        <f>F125/8</f>
        <v>44.142895771727808</v>
      </c>
      <c r="I125" s="43">
        <f t="shared" ref="I125:I172" si="16">E125*1.01</f>
        <v>23778.306522370713</v>
      </c>
      <c r="J125" s="43">
        <f t="shared" si="13"/>
        <v>356.67459783556069</v>
      </c>
      <c r="K125" s="43">
        <f>I125/8</f>
        <v>2972.2883152963391</v>
      </c>
      <c r="L125" s="43">
        <f>J125/8</f>
        <v>44.584324729445086</v>
      </c>
      <c r="M125" s="43">
        <f t="shared" ref="M125:M172" si="17">I125*1.01</f>
        <v>24016.089587594419</v>
      </c>
      <c r="N125" s="43">
        <f t="shared" si="15"/>
        <v>360.24134381391627</v>
      </c>
      <c r="O125" s="43">
        <f>M125/8</f>
        <v>3002.0111984493024</v>
      </c>
      <c r="P125" s="43">
        <f>N125/8</f>
        <v>45.030167976739534</v>
      </c>
      <c r="Q125" s="93"/>
      <c r="R125" s="94">
        <v>22852.725436732184</v>
      </c>
    </row>
    <row r="126" spans="1:19" x14ac:dyDescent="0.2">
      <c r="A126" s="45"/>
      <c r="B126" s="90" t="s">
        <v>32</v>
      </c>
      <c r="C126" s="95"/>
      <c r="D126" s="96"/>
      <c r="E126" s="93"/>
      <c r="F126" s="93"/>
      <c r="G126" s="93"/>
      <c r="H126" s="93"/>
      <c r="I126" s="97"/>
      <c r="J126" s="93"/>
      <c r="K126" s="93"/>
      <c r="L126" s="48"/>
      <c r="M126" s="97"/>
      <c r="N126" s="93"/>
      <c r="O126" s="93"/>
      <c r="P126" s="48"/>
      <c r="Q126" s="93"/>
      <c r="R126" s="94"/>
    </row>
    <row r="127" spans="1:19" x14ac:dyDescent="0.2">
      <c r="A127" s="45"/>
      <c r="B127" s="90" t="s">
        <v>307</v>
      </c>
      <c r="C127" s="95"/>
      <c r="D127" s="96"/>
      <c r="E127" s="93"/>
      <c r="F127" s="93"/>
      <c r="G127" s="93"/>
      <c r="H127" s="93"/>
      <c r="I127" s="97"/>
      <c r="J127" s="93"/>
      <c r="K127" s="93"/>
      <c r="L127" s="48"/>
      <c r="M127" s="97"/>
      <c r="N127" s="93"/>
      <c r="O127" s="93"/>
      <c r="P127" s="48"/>
      <c r="Q127" s="93"/>
      <c r="R127" s="94"/>
    </row>
    <row r="128" spans="1:19" x14ac:dyDescent="0.2">
      <c r="A128" s="45"/>
      <c r="B128" s="90" t="s">
        <v>591</v>
      </c>
      <c r="C128" s="95"/>
      <c r="D128" s="96"/>
      <c r="E128" s="93"/>
      <c r="F128" s="93"/>
      <c r="G128" s="93"/>
      <c r="H128" s="93"/>
      <c r="I128" s="97"/>
      <c r="J128" s="93"/>
      <c r="K128" s="93"/>
      <c r="L128" s="48"/>
      <c r="M128" s="97"/>
      <c r="N128" s="93"/>
      <c r="O128" s="93"/>
      <c r="P128" s="48"/>
      <c r="Q128" s="93"/>
      <c r="R128" s="94"/>
    </row>
    <row r="129" spans="1:18" x14ac:dyDescent="0.2">
      <c r="A129" s="45"/>
      <c r="B129" s="90" t="s">
        <v>308</v>
      </c>
      <c r="C129" s="95"/>
      <c r="D129" s="96"/>
      <c r="E129" s="93"/>
      <c r="F129" s="93"/>
      <c r="G129" s="93"/>
      <c r="H129" s="93"/>
      <c r="I129" s="97"/>
      <c r="J129" s="93"/>
      <c r="K129" s="93"/>
      <c r="L129" s="48"/>
      <c r="M129" s="97"/>
      <c r="N129" s="93"/>
      <c r="O129" s="93"/>
      <c r="P129" s="48"/>
      <c r="Q129" s="93"/>
      <c r="R129" s="94"/>
    </row>
    <row r="130" spans="1:18" x14ac:dyDescent="0.2">
      <c r="A130" s="45"/>
      <c r="B130" s="90" t="s">
        <v>309</v>
      </c>
      <c r="C130" s="95"/>
      <c r="D130" s="96"/>
      <c r="E130" s="93"/>
      <c r="F130" s="93"/>
      <c r="G130" s="93"/>
      <c r="H130" s="93"/>
      <c r="I130" s="97"/>
      <c r="J130" s="93"/>
      <c r="K130" s="93"/>
      <c r="L130" s="48"/>
      <c r="M130" s="97"/>
      <c r="N130" s="93"/>
      <c r="O130" s="93"/>
      <c r="P130" s="48"/>
      <c r="Q130" s="93"/>
      <c r="R130" s="94"/>
    </row>
    <row r="131" spans="1:18" ht="24" customHeight="1" x14ac:dyDescent="0.2">
      <c r="A131" s="45"/>
      <c r="B131" s="100" t="s">
        <v>1331</v>
      </c>
      <c r="C131" s="95"/>
      <c r="D131" s="96"/>
      <c r="E131" s="93"/>
      <c r="F131" s="93"/>
      <c r="G131" s="93"/>
      <c r="H131" s="93"/>
      <c r="I131" s="97"/>
      <c r="J131" s="93"/>
      <c r="K131" s="93"/>
      <c r="L131" s="48"/>
      <c r="M131" s="97"/>
      <c r="N131" s="93"/>
      <c r="O131" s="93"/>
      <c r="P131" s="48"/>
      <c r="R131" s="94"/>
    </row>
    <row r="132" spans="1:18" x14ac:dyDescent="0.2">
      <c r="A132" s="45"/>
      <c r="B132" s="100" t="s">
        <v>310</v>
      </c>
      <c r="C132" s="95"/>
      <c r="D132" s="96"/>
      <c r="E132" s="93"/>
      <c r="F132" s="93"/>
      <c r="G132" s="93"/>
      <c r="H132" s="93"/>
      <c r="I132" s="97"/>
      <c r="J132" s="93"/>
      <c r="K132" s="93"/>
      <c r="L132" s="48"/>
      <c r="M132" s="97"/>
      <c r="N132" s="93"/>
      <c r="O132" s="93"/>
      <c r="P132" s="48"/>
      <c r="Q132" s="93"/>
      <c r="R132" s="94"/>
    </row>
    <row r="133" spans="1:18" x14ac:dyDescent="0.2">
      <c r="A133" s="45"/>
      <c r="B133" s="90" t="s">
        <v>311</v>
      </c>
      <c r="C133" s="95"/>
      <c r="D133" s="96"/>
      <c r="E133" s="93"/>
      <c r="F133" s="93"/>
      <c r="G133" s="93"/>
      <c r="H133" s="93"/>
      <c r="I133" s="97"/>
      <c r="J133" s="93"/>
      <c r="K133" s="93"/>
      <c r="L133" s="48"/>
      <c r="M133" s="97"/>
      <c r="N133" s="93"/>
      <c r="O133" s="93"/>
      <c r="P133" s="48"/>
      <c r="Q133" s="93"/>
      <c r="R133" s="94"/>
    </row>
    <row r="134" spans="1:18" x14ac:dyDescent="0.2">
      <c r="A134" s="45"/>
      <c r="B134" s="90" t="s">
        <v>978</v>
      </c>
      <c r="C134" s="95"/>
      <c r="D134" s="96"/>
      <c r="E134" s="93"/>
      <c r="F134" s="93"/>
      <c r="G134" s="93"/>
      <c r="H134" s="93"/>
      <c r="I134" s="97"/>
      <c r="J134" s="93"/>
      <c r="K134" s="93"/>
      <c r="L134" s="48"/>
      <c r="M134" s="97"/>
      <c r="N134" s="93"/>
      <c r="O134" s="93"/>
      <c r="P134" s="48"/>
      <c r="Q134" s="93"/>
      <c r="R134" s="94"/>
    </row>
    <row r="135" spans="1:18" x14ac:dyDescent="0.2">
      <c r="A135" s="45"/>
      <c r="B135" s="90" t="s">
        <v>979</v>
      </c>
      <c r="C135" s="95"/>
      <c r="D135" s="96"/>
      <c r="E135" s="93"/>
      <c r="F135" s="93"/>
      <c r="G135" s="93"/>
      <c r="H135" s="93"/>
      <c r="I135" s="97"/>
      <c r="J135" s="93"/>
      <c r="K135" s="93"/>
      <c r="L135" s="48"/>
      <c r="M135" s="97"/>
      <c r="N135" s="93"/>
      <c r="O135" s="93"/>
      <c r="P135" s="48"/>
      <c r="Q135" s="93"/>
      <c r="R135" s="94"/>
    </row>
    <row r="136" spans="1:18" x14ac:dyDescent="0.2">
      <c r="A136" s="45"/>
      <c r="B136" s="90" t="s">
        <v>980</v>
      </c>
      <c r="C136" s="95"/>
      <c r="D136" s="96"/>
      <c r="E136" s="93"/>
      <c r="F136" s="93"/>
      <c r="G136" s="93"/>
      <c r="H136" s="93"/>
      <c r="I136" s="97"/>
      <c r="J136" s="93"/>
      <c r="K136" s="93"/>
      <c r="L136" s="48"/>
      <c r="M136" s="97"/>
      <c r="N136" s="93"/>
      <c r="O136" s="93"/>
      <c r="P136" s="48"/>
      <c r="Q136" s="93"/>
      <c r="R136" s="94"/>
    </row>
    <row r="137" spans="1:18" x14ac:dyDescent="0.2">
      <c r="A137" s="45"/>
      <c r="B137" s="90" t="s">
        <v>981</v>
      </c>
      <c r="C137" s="95"/>
      <c r="D137" s="96"/>
      <c r="E137" s="93"/>
      <c r="F137" s="93"/>
      <c r="G137" s="93"/>
      <c r="H137" s="93"/>
      <c r="I137" s="97"/>
      <c r="J137" s="93"/>
      <c r="K137" s="93"/>
      <c r="L137" s="48"/>
      <c r="M137" s="97"/>
      <c r="N137" s="93"/>
      <c r="O137" s="93"/>
      <c r="P137" s="48"/>
      <c r="Q137" s="93"/>
      <c r="R137" s="94"/>
    </row>
    <row r="138" spans="1:18" x14ac:dyDescent="0.2">
      <c r="A138" s="45"/>
      <c r="B138" s="90" t="s">
        <v>376</v>
      </c>
      <c r="C138" s="95"/>
      <c r="D138" s="96"/>
      <c r="E138" s="93"/>
      <c r="F138" s="93"/>
      <c r="G138" s="93"/>
      <c r="H138" s="93"/>
      <c r="I138" s="97"/>
      <c r="J138" s="93"/>
      <c r="K138" s="93"/>
      <c r="L138" s="48"/>
      <c r="M138" s="97"/>
      <c r="N138" s="93"/>
      <c r="O138" s="93"/>
      <c r="P138" s="48"/>
      <c r="Q138" s="93"/>
      <c r="R138" s="94"/>
    </row>
    <row r="139" spans="1:18" x14ac:dyDescent="0.2">
      <c r="A139" s="45"/>
      <c r="B139" s="90" t="s">
        <v>982</v>
      </c>
      <c r="C139" s="95"/>
      <c r="D139" s="96"/>
      <c r="E139" s="93"/>
      <c r="F139" s="93"/>
      <c r="G139" s="93"/>
      <c r="H139" s="93"/>
      <c r="I139" s="97"/>
      <c r="J139" s="93"/>
      <c r="K139" s="93"/>
      <c r="L139" s="48"/>
      <c r="M139" s="97"/>
      <c r="N139" s="93"/>
      <c r="O139" s="93"/>
      <c r="P139" s="48"/>
      <c r="Q139" s="93"/>
      <c r="R139" s="94"/>
    </row>
    <row r="140" spans="1:18" x14ac:dyDescent="0.2">
      <c r="A140" s="45"/>
      <c r="B140" s="90" t="s">
        <v>327</v>
      </c>
      <c r="C140" s="95"/>
      <c r="D140" s="96"/>
      <c r="E140" s="93"/>
      <c r="F140" s="93"/>
      <c r="G140" s="93"/>
      <c r="H140" s="93"/>
      <c r="I140" s="97"/>
      <c r="J140" s="93"/>
      <c r="K140" s="93"/>
      <c r="L140" s="48"/>
      <c r="M140" s="97"/>
      <c r="N140" s="93"/>
      <c r="O140" s="93"/>
      <c r="P140" s="48"/>
      <c r="Q140" s="93"/>
      <c r="R140" s="94"/>
    </row>
    <row r="141" spans="1:18" x14ac:dyDescent="0.2">
      <c r="A141" s="45"/>
      <c r="B141" s="90" t="s">
        <v>843</v>
      </c>
      <c r="C141" s="95"/>
      <c r="D141" s="96"/>
      <c r="E141" s="93"/>
      <c r="F141" s="93"/>
      <c r="G141" s="93"/>
      <c r="H141" s="93"/>
      <c r="I141" s="97"/>
      <c r="J141" s="93"/>
      <c r="K141" s="93"/>
      <c r="L141" s="48"/>
      <c r="M141" s="97"/>
      <c r="N141" s="93"/>
      <c r="O141" s="93"/>
      <c r="P141" s="48"/>
      <c r="Q141" s="93"/>
      <c r="R141" s="94"/>
    </row>
    <row r="142" spans="1:18" x14ac:dyDescent="0.2">
      <c r="A142" s="45"/>
      <c r="B142" s="90" t="s">
        <v>844</v>
      </c>
      <c r="C142" s="95"/>
      <c r="D142" s="96"/>
      <c r="E142" s="93"/>
      <c r="F142" s="93"/>
      <c r="G142" s="93"/>
      <c r="H142" s="93"/>
      <c r="I142" s="97"/>
      <c r="J142" s="93"/>
      <c r="K142" s="93"/>
      <c r="L142" s="48"/>
      <c r="M142" s="97"/>
      <c r="N142" s="93"/>
      <c r="O142" s="93"/>
      <c r="P142" s="48"/>
      <c r="Q142" s="93"/>
      <c r="R142" s="94"/>
    </row>
    <row r="143" spans="1:18" x14ac:dyDescent="0.2">
      <c r="A143" s="40">
        <v>9</v>
      </c>
      <c r="B143" s="91" t="s">
        <v>15</v>
      </c>
      <c r="C143" s="92">
        <f t="shared" ref="C143:C183" si="18">R143*1.02</f>
        <v>22651.518471437666</v>
      </c>
      <c r="D143" s="92">
        <f>C143/8</f>
        <v>2831.4398089297083</v>
      </c>
      <c r="E143" s="43">
        <f t="shared" ref="E143:E183" si="19">C143*1.01</f>
        <v>22878.033656152042</v>
      </c>
      <c r="F143" s="43">
        <f t="shared" ref="F143:F183" si="20">E143*0.015</f>
        <v>343.17050484228059</v>
      </c>
      <c r="G143" s="43">
        <f>E143/8</f>
        <v>2859.7542070190052</v>
      </c>
      <c r="H143" s="43">
        <f>F143/8</f>
        <v>42.896313105285074</v>
      </c>
      <c r="I143" s="43">
        <f t="shared" si="16"/>
        <v>23106.813992713563</v>
      </c>
      <c r="J143" s="43">
        <f t="shared" ref="J143:J183" si="21">I143*0.015</f>
        <v>346.60220989070342</v>
      </c>
      <c r="K143" s="43">
        <f>I143/8</f>
        <v>2888.3517490891954</v>
      </c>
      <c r="L143" s="43">
        <f>J143/8</f>
        <v>43.325276236337928</v>
      </c>
      <c r="M143" s="43">
        <f t="shared" si="17"/>
        <v>23337.882132640698</v>
      </c>
      <c r="N143" s="43">
        <f t="shared" ref="N143:N183" si="22">M143*0.015</f>
        <v>350.06823198961047</v>
      </c>
      <c r="O143" s="43">
        <f>M143/8</f>
        <v>2917.2352665800872</v>
      </c>
      <c r="P143" s="43">
        <f>N143/8</f>
        <v>43.758528998701308</v>
      </c>
      <c r="Q143" s="93"/>
      <c r="R143" s="94">
        <v>22207.371050429083</v>
      </c>
    </row>
    <row r="144" spans="1:18" x14ac:dyDescent="0.2">
      <c r="A144" s="45"/>
      <c r="B144" s="90" t="s">
        <v>238</v>
      </c>
      <c r="C144" s="95"/>
      <c r="D144" s="96"/>
      <c r="E144" s="93"/>
      <c r="F144" s="93"/>
      <c r="G144" s="93"/>
      <c r="H144" s="93"/>
      <c r="I144" s="97"/>
      <c r="J144" s="93"/>
      <c r="K144" s="93"/>
      <c r="L144" s="48"/>
      <c r="M144" s="97"/>
      <c r="N144" s="93"/>
      <c r="O144" s="93"/>
      <c r="P144" s="48"/>
      <c r="Q144" s="93"/>
      <c r="R144" s="94"/>
    </row>
    <row r="145" spans="1:18" x14ac:dyDescent="0.2">
      <c r="A145" s="45"/>
      <c r="B145" s="90" t="s">
        <v>845</v>
      </c>
      <c r="C145" s="95"/>
      <c r="D145" s="96"/>
      <c r="E145" s="93"/>
      <c r="F145" s="93"/>
      <c r="G145" s="93"/>
      <c r="H145" s="93"/>
      <c r="I145" s="97"/>
      <c r="J145" s="93"/>
      <c r="K145" s="93"/>
      <c r="L145" s="48"/>
      <c r="M145" s="97"/>
      <c r="N145" s="93"/>
      <c r="O145" s="93"/>
      <c r="P145" s="48"/>
      <c r="Q145" s="93"/>
      <c r="R145" s="94"/>
    </row>
    <row r="146" spans="1:18" x14ac:dyDescent="0.2">
      <c r="A146" s="45"/>
      <c r="B146" s="90" t="s">
        <v>846</v>
      </c>
      <c r="C146" s="95"/>
      <c r="D146" s="96"/>
      <c r="E146" s="93"/>
      <c r="F146" s="93"/>
      <c r="G146" s="93"/>
      <c r="H146" s="93"/>
      <c r="I146" s="97"/>
      <c r="J146" s="93"/>
      <c r="K146" s="93"/>
      <c r="L146" s="48"/>
      <c r="M146" s="97"/>
      <c r="N146" s="93"/>
      <c r="O146" s="93"/>
      <c r="P146" s="48"/>
      <c r="Q146" s="93"/>
      <c r="R146" s="94"/>
    </row>
    <row r="147" spans="1:18" x14ac:dyDescent="0.2">
      <c r="A147" s="45"/>
      <c r="B147" s="90" t="s">
        <v>847</v>
      </c>
      <c r="C147" s="95"/>
      <c r="D147" s="96"/>
      <c r="E147" s="93"/>
      <c r="F147" s="93"/>
      <c r="G147" s="93"/>
      <c r="H147" s="93"/>
      <c r="I147" s="97"/>
      <c r="J147" s="93"/>
      <c r="K147" s="93"/>
      <c r="L147" s="48"/>
      <c r="M147" s="97"/>
      <c r="N147" s="93"/>
      <c r="O147" s="93"/>
      <c r="P147" s="48"/>
      <c r="Q147" s="93"/>
      <c r="R147" s="94"/>
    </row>
    <row r="148" spans="1:18" ht="12.75" customHeight="1" x14ac:dyDescent="0.2">
      <c r="A148" s="45"/>
      <c r="B148" s="90" t="s">
        <v>848</v>
      </c>
      <c r="C148" s="95"/>
      <c r="D148" s="96"/>
      <c r="E148" s="93"/>
      <c r="F148" s="93"/>
      <c r="G148" s="93"/>
      <c r="H148" s="93"/>
      <c r="I148" s="97"/>
      <c r="J148" s="93"/>
      <c r="K148" s="93"/>
      <c r="L148" s="48"/>
      <c r="M148" s="97"/>
      <c r="N148" s="93"/>
      <c r="O148" s="93"/>
      <c r="P148" s="48"/>
      <c r="Q148" s="93"/>
      <c r="R148" s="94"/>
    </row>
    <row r="149" spans="1:18" ht="13.5" customHeight="1" x14ac:dyDescent="0.2">
      <c r="A149" s="45"/>
      <c r="B149" s="100" t="s">
        <v>1002</v>
      </c>
      <c r="C149" s="95"/>
      <c r="D149" s="96"/>
      <c r="E149" s="93"/>
      <c r="F149" s="93"/>
      <c r="G149" s="93"/>
      <c r="H149" s="93"/>
      <c r="I149" s="97"/>
      <c r="J149" s="93"/>
      <c r="K149" s="93"/>
      <c r="L149" s="48"/>
      <c r="M149" s="97"/>
      <c r="N149" s="93"/>
      <c r="O149" s="93"/>
      <c r="P149" s="48"/>
      <c r="Q149" s="93"/>
      <c r="R149" s="94"/>
    </row>
    <row r="150" spans="1:18" x14ac:dyDescent="0.2">
      <c r="A150" s="45"/>
      <c r="B150" s="100" t="s">
        <v>1003</v>
      </c>
      <c r="C150" s="95"/>
      <c r="D150" s="96"/>
      <c r="E150" s="93"/>
      <c r="F150" s="93"/>
      <c r="G150" s="93"/>
      <c r="H150" s="93"/>
      <c r="I150" s="97"/>
      <c r="J150" s="93"/>
      <c r="K150" s="93"/>
      <c r="L150" s="48"/>
      <c r="M150" s="97"/>
      <c r="N150" s="93"/>
      <c r="O150" s="93"/>
      <c r="P150" s="48"/>
      <c r="Q150" s="93"/>
      <c r="R150" s="94"/>
    </row>
    <row r="151" spans="1:18" x14ac:dyDescent="0.2">
      <c r="A151" s="45"/>
      <c r="B151" s="90" t="s">
        <v>849</v>
      </c>
      <c r="C151" s="95"/>
      <c r="D151" s="96"/>
      <c r="E151" s="93"/>
      <c r="F151" s="93"/>
      <c r="G151" s="93"/>
      <c r="H151" s="93"/>
      <c r="I151" s="97"/>
      <c r="J151" s="93"/>
      <c r="K151" s="93"/>
      <c r="L151" s="48"/>
      <c r="M151" s="97"/>
      <c r="N151" s="93"/>
      <c r="O151" s="93"/>
      <c r="P151" s="48"/>
      <c r="Q151" s="93"/>
      <c r="R151" s="94"/>
    </row>
    <row r="152" spans="1:18" x14ac:dyDescent="0.2">
      <c r="A152" s="45"/>
      <c r="B152" s="90" t="s">
        <v>346</v>
      </c>
      <c r="C152" s="95"/>
      <c r="D152" s="96"/>
      <c r="E152" s="93"/>
      <c r="F152" s="93"/>
      <c r="G152" s="93"/>
      <c r="H152" s="93"/>
      <c r="I152" s="97"/>
      <c r="J152" s="93"/>
      <c r="K152" s="93"/>
      <c r="L152" s="48"/>
      <c r="M152" s="97"/>
      <c r="N152" s="93"/>
      <c r="O152" s="93"/>
      <c r="P152" s="48"/>
      <c r="Q152" s="93"/>
      <c r="R152" s="94"/>
    </row>
    <row r="153" spans="1:18" x14ac:dyDescent="0.2">
      <c r="A153" s="45"/>
      <c r="B153" s="102" t="s">
        <v>871</v>
      </c>
      <c r="C153" s="95"/>
      <c r="D153" s="96"/>
      <c r="E153" s="93"/>
      <c r="F153" s="93"/>
      <c r="G153" s="93"/>
      <c r="H153" s="93"/>
      <c r="I153" s="97"/>
      <c r="J153" s="93"/>
      <c r="K153" s="93"/>
      <c r="L153" s="48"/>
      <c r="M153" s="97"/>
      <c r="N153" s="93"/>
      <c r="O153" s="93"/>
      <c r="P153" s="48"/>
      <c r="Q153" s="93"/>
      <c r="R153" s="94"/>
    </row>
    <row r="154" spans="1:18" x14ac:dyDescent="0.2">
      <c r="A154" s="40">
        <v>10</v>
      </c>
      <c r="B154" s="91" t="s">
        <v>1005</v>
      </c>
      <c r="C154" s="92">
        <f t="shared" si="18"/>
        <v>26036.059039825373</v>
      </c>
      <c r="D154" s="92">
        <f>C154/8</f>
        <v>3254.5073799781717</v>
      </c>
      <c r="E154" s="43">
        <f t="shared" si="19"/>
        <v>26296.419630223627</v>
      </c>
      <c r="F154" s="43">
        <f t="shared" si="20"/>
        <v>394.44629445335437</v>
      </c>
      <c r="G154" s="43">
        <f>E154/8</f>
        <v>3287.0524537779534</v>
      </c>
      <c r="H154" s="43">
        <f>F154/8</f>
        <v>49.305786806669296</v>
      </c>
      <c r="I154" s="43">
        <f t="shared" si="16"/>
        <v>26559.383826525864</v>
      </c>
      <c r="J154" s="43">
        <f t="shared" si="21"/>
        <v>398.39075739788797</v>
      </c>
      <c r="K154" s="43">
        <f>I154/8</f>
        <v>3319.922978315733</v>
      </c>
      <c r="L154" s="43">
        <f>J154/8</f>
        <v>49.798844674735996</v>
      </c>
      <c r="M154" s="43">
        <f t="shared" si="17"/>
        <v>26824.977664791124</v>
      </c>
      <c r="N154" s="43">
        <f t="shared" si="22"/>
        <v>402.37466497186682</v>
      </c>
      <c r="O154" s="43">
        <f>M154/8</f>
        <v>3353.1222080988905</v>
      </c>
      <c r="P154" s="43">
        <f>N154/8</f>
        <v>50.296833121483353</v>
      </c>
      <c r="Q154" s="93"/>
      <c r="R154" s="94">
        <v>25525.54807826017</v>
      </c>
    </row>
    <row r="155" spans="1:18" x14ac:dyDescent="0.2">
      <c r="A155" s="45"/>
      <c r="B155" s="90" t="s">
        <v>33</v>
      </c>
      <c r="C155" s="95"/>
      <c r="D155" s="96"/>
      <c r="E155" s="93"/>
      <c r="F155" s="93"/>
      <c r="G155" s="93"/>
      <c r="H155" s="93"/>
      <c r="I155" s="97"/>
      <c r="J155" s="93"/>
      <c r="K155" s="93"/>
      <c r="L155" s="48"/>
      <c r="M155" s="97"/>
      <c r="N155" s="93"/>
      <c r="O155" s="93"/>
      <c r="P155" s="48"/>
      <c r="Q155" s="93"/>
      <c r="R155" s="94"/>
    </row>
    <row r="156" spans="1:18" x14ac:dyDescent="0.2">
      <c r="A156" s="45"/>
      <c r="B156" s="102" t="s">
        <v>872</v>
      </c>
      <c r="C156" s="95"/>
      <c r="D156" s="96"/>
      <c r="E156" s="93"/>
      <c r="F156" s="93"/>
      <c r="G156" s="93"/>
      <c r="H156" s="93"/>
      <c r="I156" s="97"/>
      <c r="J156" s="93"/>
      <c r="K156" s="93"/>
      <c r="L156" s="48"/>
      <c r="M156" s="97"/>
      <c r="N156" s="93"/>
      <c r="O156" s="93"/>
      <c r="P156" s="48"/>
      <c r="Q156" s="93"/>
      <c r="R156" s="94"/>
    </row>
    <row r="157" spans="1:18" x14ac:dyDescent="0.2">
      <c r="A157" s="40">
        <v>11</v>
      </c>
      <c r="B157" s="91" t="s">
        <v>373</v>
      </c>
      <c r="C157" s="92">
        <f t="shared" si="18"/>
        <v>26036.059039825373</v>
      </c>
      <c r="D157" s="92">
        <f>C157/8</f>
        <v>3254.5073799781717</v>
      </c>
      <c r="E157" s="43">
        <f t="shared" si="19"/>
        <v>26296.419630223627</v>
      </c>
      <c r="F157" s="43">
        <f t="shared" si="20"/>
        <v>394.44629445335437</v>
      </c>
      <c r="G157" s="43">
        <f>E157/8</f>
        <v>3287.0524537779534</v>
      </c>
      <c r="H157" s="43">
        <f>F157/8</f>
        <v>49.305786806669296</v>
      </c>
      <c r="I157" s="43">
        <f t="shared" si="16"/>
        <v>26559.383826525864</v>
      </c>
      <c r="J157" s="43">
        <f t="shared" si="21"/>
        <v>398.39075739788797</v>
      </c>
      <c r="K157" s="43">
        <f>I157/8</f>
        <v>3319.922978315733</v>
      </c>
      <c r="L157" s="43">
        <f>J157/8</f>
        <v>49.798844674735996</v>
      </c>
      <c r="M157" s="43">
        <f t="shared" si="17"/>
        <v>26824.977664791124</v>
      </c>
      <c r="N157" s="43">
        <f t="shared" si="22"/>
        <v>402.37466497186682</v>
      </c>
      <c r="O157" s="43">
        <f>M157/8</f>
        <v>3353.1222080988905</v>
      </c>
      <c r="P157" s="43">
        <f>N157/8</f>
        <v>50.296833121483353</v>
      </c>
      <c r="Q157" s="93"/>
      <c r="R157" s="94">
        <v>25525.54807826017</v>
      </c>
    </row>
    <row r="158" spans="1:18" x14ac:dyDescent="0.2">
      <c r="A158" s="45"/>
      <c r="B158" s="90" t="s">
        <v>377</v>
      </c>
      <c r="C158" s="95"/>
      <c r="D158" s="96"/>
      <c r="E158" s="93"/>
      <c r="F158" s="93"/>
      <c r="G158" s="93"/>
      <c r="H158" s="93"/>
      <c r="I158" s="97"/>
      <c r="J158" s="93"/>
      <c r="K158" s="93"/>
      <c r="L158" s="48"/>
      <c r="M158" s="97"/>
      <c r="N158" s="93"/>
      <c r="O158" s="93"/>
      <c r="P158" s="48"/>
      <c r="Q158" s="93"/>
      <c r="R158" s="94"/>
    </row>
    <row r="159" spans="1:18" x14ac:dyDescent="0.2">
      <c r="A159" s="40">
        <v>12</v>
      </c>
      <c r="B159" s="91" t="s">
        <v>372</v>
      </c>
      <c r="C159" s="92">
        <f t="shared" si="18"/>
        <v>27633.35563816307</v>
      </c>
      <c r="D159" s="92">
        <f>C159/8</f>
        <v>3454.1694547703837</v>
      </c>
      <c r="E159" s="43">
        <f t="shared" si="19"/>
        <v>27909.689194544702</v>
      </c>
      <c r="F159" s="43">
        <f t="shared" si="20"/>
        <v>418.64533791817053</v>
      </c>
      <c r="G159" s="43">
        <f>E159/8</f>
        <v>3488.7111493180878</v>
      </c>
      <c r="H159" s="43">
        <f>F159/8</f>
        <v>52.330667239771316</v>
      </c>
      <c r="I159" s="43">
        <f t="shared" si="16"/>
        <v>28188.786086490149</v>
      </c>
      <c r="J159" s="43">
        <f t="shared" si="21"/>
        <v>422.8317912973522</v>
      </c>
      <c r="K159" s="43">
        <f>I159/8</f>
        <v>3523.5982608112686</v>
      </c>
      <c r="L159" s="43">
        <f>J159/8</f>
        <v>52.853973912169025</v>
      </c>
      <c r="M159" s="43">
        <f t="shared" si="17"/>
        <v>28470.673947355051</v>
      </c>
      <c r="N159" s="43">
        <f t="shared" si="22"/>
        <v>427.06010921032578</v>
      </c>
      <c r="O159" s="43">
        <f>M159/8</f>
        <v>3558.8342434193814</v>
      </c>
      <c r="P159" s="43">
        <f>N159/8</f>
        <v>53.382513651290722</v>
      </c>
      <c r="Q159" s="93"/>
      <c r="R159" s="94">
        <v>27091.525135453991</v>
      </c>
    </row>
    <row r="160" spans="1:18" ht="26.25" customHeight="1" x14ac:dyDescent="0.2">
      <c r="A160" s="45"/>
      <c r="B160" s="100" t="s">
        <v>1004</v>
      </c>
      <c r="C160" s="95"/>
      <c r="D160" s="96"/>
      <c r="E160" s="93"/>
      <c r="F160" s="93"/>
      <c r="G160" s="93"/>
      <c r="H160" s="93"/>
      <c r="I160" s="97"/>
      <c r="J160" s="93"/>
      <c r="K160" s="93"/>
      <c r="L160" s="48"/>
      <c r="M160" s="97"/>
      <c r="N160" s="93"/>
      <c r="O160" s="93"/>
      <c r="P160" s="48"/>
      <c r="Q160" s="93"/>
      <c r="R160" s="94"/>
    </row>
    <row r="161" spans="1:18" x14ac:dyDescent="0.2">
      <c r="A161" s="45"/>
      <c r="B161" s="102" t="s">
        <v>873</v>
      </c>
      <c r="C161" s="95"/>
      <c r="D161" s="96"/>
      <c r="E161" s="93"/>
      <c r="F161" s="93"/>
      <c r="G161" s="93"/>
      <c r="H161" s="93"/>
      <c r="I161" s="97"/>
      <c r="J161" s="93"/>
      <c r="K161" s="93"/>
      <c r="L161" s="48"/>
      <c r="M161" s="97"/>
      <c r="N161" s="93"/>
      <c r="O161" s="93"/>
      <c r="P161" s="48"/>
      <c r="Q161" s="93"/>
      <c r="R161" s="94"/>
    </row>
    <row r="162" spans="1:18" x14ac:dyDescent="0.2">
      <c r="A162" s="45"/>
      <c r="B162" s="102" t="s">
        <v>874</v>
      </c>
      <c r="C162" s="95"/>
      <c r="D162" s="96"/>
      <c r="E162" s="93"/>
      <c r="F162" s="93"/>
      <c r="G162" s="93"/>
      <c r="H162" s="93"/>
      <c r="I162" s="97"/>
      <c r="J162" s="93"/>
      <c r="K162" s="93"/>
      <c r="L162" s="48"/>
      <c r="M162" s="97"/>
      <c r="N162" s="93"/>
      <c r="O162" s="93"/>
      <c r="P162" s="48"/>
      <c r="Q162" s="93"/>
      <c r="R162" s="94"/>
    </row>
    <row r="163" spans="1:18" x14ac:dyDescent="0.2">
      <c r="A163" s="40">
        <v>13</v>
      </c>
      <c r="B163" s="91" t="s">
        <v>16</v>
      </c>
      <c r="C163" s="92">
        <f t="shared" si="18"/>
        <v>26036.059039825373</v>
      </c>
      <c r="D163" s="92">
        <f>C163/8</f>
        <v>3254.5073799781717</v>
      </c>
      <c r="E163" s="43">
        <f t="shared" si="19"/>
        <v>26296.419630223627</v>
      </c>
      <c r="F163" s="43">
        <f t="shared" si="20"/>
        <v>394.44629445335437</v>
      </c>
      <c r="G163" s="43">
        <f>E163/8</f>
        <v>3287.0524537779534</v>
      </c>
      <c r="H163" s="43">
        <f>F163/8</f>
        <v>49.305786806669296</v>
      </c>
      <c r="I163" s="43">
        <f t="shared" si="16"/>
        <v>26559.383826525864</v>
      </c>
      <c r="J163" s="43">
        <f t="shared" si="21"/>
        <v>398.39075739788797</v>
      </c>
      <c r="K163" s="43">
        <f>I163/8</f>
        <v>3319.922978315733</v>
      </c>
      <c r="L163" s="43">
        <f>J163/8</f>
        <v>49.798844674735996</v>
      </c>
      <c r="M163" s="43">
        <f t="shared" si="17"/>
        <v>26824.977664791124</v>
      </c>
      <c r="N163" s="43">
        <f t="shared" si="22"/>
        <v>402.37466497186682</v>
      </c>
      <c r="O163" s="43">
        <f>M163/8</f>
        <v>3353.1222080988905</v>
      </c>
      <c r="P163" s="43">
        <f>N163/8</f>
        <v>50.296833121483353</v>
      </c>
      <c r="Q163" s="93"/>
      <c r="R163" s="94">
        <v>25525.54807826017</v>
      </c>
    </row>
    <row r="164" spans="1:18" x14ac:dyDescent="0.2">
      <c r="A164" s="45"/>
      <c r="B164" s="90" t="s">
        <v>238</v>
      </c>
      <c r="C164" s="95"/>
      <c r="D164" s="96"/>
      <c r="E164" s="93"/>
      <c r="F164" s="93"/>
      <c r="G164" s="93"/>
      <c r="H164" s="93"/>
      <c r="I164" s="97"/>
      <c r="J164" s="93"/>
      <c r="K164" s="93"/>
      <c r="L164" s="48"/>
      <c r="M164" s="97"/>
      <c r="N164" s="93"/>
      <c r="O164" s="93"/>
      <c r="P164" s="48"/>
      <c r="Q164" s="93"/>
      <c r="R164" s="94"/>
    </row>
    <row r="165" spans="1:18" ht="25.5" customHeight="1" x14ac:dyDescent="0.2">
      <c r="A165" s="45"/>
      <c r="B165" s="100" t="s">
        <v>458</v>
      </c>
      <c r="C165" s="95"/>
      <c r="D165" s="96"/>
      <c r="E165" s="93"/>
      <c r="F165" s="93"/>
      <c r="G165" s="93"/>
      <c r="H165" s="93"/>
      <c r="I165" s="97"/>
      <c r="J165" s="93"/>
      <c r="K165" s="93"/>
      <c r="L165" s="48"/>
      <c r="M165" s="97"/>
      <c r="N165" s="93"/>
      <c r="O165" s="93"/>
      <c r="P165" s="48"/>
      <c r="Q165" s="93"/>
      <c r="R165" s="94"/>
    </row>
    <row r="166" spans="1:18" x14ac:dyDescent="0.2">
      <c r="A166" s="45"/>
      <c r="B166" s="90" t="s">
        <v>459</v>
      </c>
      <c r="C166" s="95"/>
      <c r="D166" s="96"/>
      <c r="E166" s="93"/>
      <c r="F166" s="93"/>
      <c r="G166" s="93"/>
      <c r="H166" s="93"/>
      <c r="I166" s="97"/>
      <c r="J166" s="93"/>
      <c r="K166" s="93"/>
      <c r="L166" s="48"/>
      <c r="M166" s="97"/>
      <c r="N166" s="93"/>
      <c r="O166" s="93"/>
      <c r="P166" s="48"/>
      <c r="Q166" s="93"/>
      <c r="R166" s="94"/>
    </row>
    <row r="167" spans="1:18" x14ac:dyDescent="0.2">
      <c r="A167" s="45"/>
      <c r="B167" s="90" t="s">
        <v>460</v>
      </c>
      <c r="C167" s="95"/>
      <c r="D167" s="96"/>
      <c r="E167" s="93"/>
      <c r="F167" s="93"/>
      <c r="G167" s="93"/>
      <c r="H167" s="93"/>
      <c r="I167" s="97"/>
      <c r="J167" s="93"/>
      <c r="K167" s="93"/>
      <c r="L167" s="48"/>
      <c r="M167" s="97"/>
      <c r="N167" s="93"/>
      <c r="O167" s="93"/>
      <c r="P167" s="48"/>
      <c r="Q167" s="93"/>
      <c r="R167" s="94"/>
    </row>
    <row r="168" spans="1:18" x14ac:dyDescent="0.2">
      <c r="A168" s="45"/>
      <c r="B168" s="90" t="s">
        <v>461</v>
      </c>
      <c r="C168" s="95"/>
      <c r="D168" s="96"/>
      <c r="E168" s="93"/>
      <c r="F168" s="93"/>
      <c r="G168" s="93"/>
      <c r="H168" s="93"/>
      <c r="I168" s="97"/>
      <c r="J168" s="93"/>
      <c r="K168" s="93"/>
      <c r="L168" s="48"/>
      <c r="M168" s="97"/>
      <c r="N168" s="93"/>
      <c r="O168" s="93"/>
      <c r="P168" s="48"/>
      <c r="Q168" s="93"/>
      <c r="R168" s="94"/>
    </row>
    <row r="169" spans="1:18" x14ac:dyDescent="0.2">
      <c r="A169" s="45"/>
      <c r="B169" s="90" t="s">
        <v>462</v>
      </c>
      <c r="C169" s="95"/>
      <c r="D169" s="96"/>
      <c r="E169" s="93"/>
      <c r="F169" s="93"/>
      <c r="G169" s="93"/>
      <c r="H169" s="93"/>
      <c r="I169" s="97"/>
      <c r="J169" s="93"/>
      <c r="K169" s="93"/>
      <c r="L169" s="48"/>
      <c r="M169" s="97"/>
      <c r="N169" s="93"/>
      <c r="O169" s="93"/>
      <c r="P169" s="48"/>
      <c r="Q169" s="93"/>
      <c r="R169" s="94"/>
    </row>
    <row r="170" spans="1:18" x14ac:dyDescent="0.2">
      <c r="A170" s="45"/>
      <c r="B170" s="90" t="s">
        <v>463</v>
      </c>
      <c r="C170" s="95"/>
      <c r="D170" s="96"/>
      <c r="E170" s="93"/>
      <c r="F170" s="93"/>
      <c r="G170" s="93"/>
      <c r="H170" s="93"/>
      <c r="I170" s="97"/>
      <c r="J170" s="93"/>
      <c r="K170" s="93"/>
      <c r="L170" s="48"/>
      <c r="M170" s="97"/>
      <c r="N170" s="93"/>
      <c r="O170" s="93"/>
      <c r="P170" s="48"/>
      <c r="Q170" s="93"/>
      <c r="R170" s="94"/>
    </row>
    <row r="171" spans="1:18" x14ac:dyDescent="0.2">
      <c r="A171" s="45"/>
      <c r="B171" s="90" t="s">
        <v>464</v>
      </c>
      <c r="C171" s="95"/>
      <c r="D171" s="96"/>
      <c r="E171" s="93"/>
      <c r="F171" s="93"/>
      <c r="G171" s="93"/>
      <c r="H171" s="93"/>
      <c r="I171" s="97"/>
      <c r="J171" s="93"/>
      <c r="K171" s="93"/>
      <c r="L171" s="48"/>
      <c r="M171" s="97"/>
      <c r="N171" s="93"/>
      <c r="O171" s="93"/>
      <c r="P171" s="48"/>
      <c r="Q171" s="93"/>
      <c r="R171" s="94"/>
    </row>
    <row r="172" spans="1:18" x14ac:dyDescent="0.2">
      <c r="A172" s="40">
        <v>14</v>
      </c>
      <c r="B172" s="91" t="s">
        <v>17</v>
      </c>
      <c r="C172" s="92">
        <f t="shared" si="18"/>
        <v>23903.466093898267</v>
      </c>
      <c r="D172" s="92">
        <f>C172/8</f>
        <v>2987.9332617372834</v>
      </c>
      <c r="E172" s="43">
        <f t="shared" si="19"/>
        <v>24142.500754837249</v>
      </c>
      <c r="F172" s="43">
        <f t="shared" si="20"/>
        <v>362.13751132255874</v>
      </c>
      <c r="G172" s="43">
        <f>E172/8</f>
        <v>3017.8125943546561</v>
      </c>
      <c r="H172" s="43">
        <f>F172/8</f>
        <v>45.267188915319842</v>
      </c>
      <c r="I172" s="43">
        <f t="shared" si="16"/>
        <v>24383.925762385621</v>
      </c>
      <c r="J172" s="43">
        <f t="shared" si="21"/>
        <v>365.75888643578429</v>
      </c>
      <c r="K172" s="43">
        <f>I172/8</f>
        <v>3047.9907202982026</v>
      </c>
      <c r="L172" s="43">
        <f>J172/8</f>
        <v>45.719860804473036</v>
      </c>
      <c r="M172" s="43">
        <f t="shared" si="17"/>
        <v>24627.765020009476</v>
      </c>
      <c r="N172" s="43">
        <f t="shared" si="22"/>
        <v>369.41647530014211</v>
      </c>
      <c r="O172" s="43">
        <f>M172/8</f>
        <v>3078.4706275011845</v>
      </c>
      <c r="P172" s="43">
        <f>N172/8</f>
        <v>46.177059412517764</v>
      </c>
      <c r="Q172" s="93"/>
      <c r="R172" s="94">
        <v>23434.770680292419</v>
      </c>
    </row>
    <row r="173" spans="1:18" x14ac:dyDescent="0.2">
      <c r="A173" s="45"/>
      <c r="B173" s="90" t="s">
        <v>465</v>
      </c>
      <c r="C173" s="95"/>
      <c r="D173" s="96"/>
      <c r="E173" s="93"/>
      <c r="F173" s="93"/>
      <c r="G173" s="93"/>
      <c r="H173" s="93"/>
      <c r="I173" s="97"/>
      <c r="J173" s="93"/>
      <c r="K173" s="93"/>
      <c r="L173" s="48"/>
      <c r="M173" s="97"/>
      <c r="N173" s="93"/>
      <c r="O173" s="93"/>
      <c r="P173" s="48"/>
      <c r="Q173" s="93"/>
      <c r="R173" s="94"/>
    </row>
    <row r="174" spans="1:18" ht="27.75" customHeight="1" x14ac:dyDescent="0.2">
      <c r="A174" s="45"/>
      <c r="B174" s="100" t="s">
        <v>430</v>
      </c>
      <c r="C174" s="95"/>
      <c r="D174" s="96"/>
      <c r="E174" s="93"/>
      <c r="F174" s="93"/>
      <c r="G174" s="93"/>
      <c r="H174" s="93"/>
      <c r="I174" s="97"/>
      <c r="J174" s="93"/>
      <c r="K174" s="93"/>
      <c r="L174" s="48"/>
      <c r="M174" s="97"/>
      <c r="N174" s="93"/>
      <c r="O174" s="93"/>
      <c r="P174" s="48"/>
      <c r="Q174" s="93"/>
      <c r="R174" s="94"/>
    </row>
    <row r="175" spans="1:18" x14ac:dyDescent="0.2">
      <c r="A175" s="45"/>
      <c r="B175" s="90" t="s">
        <v>466</v>
      </c>
      <c r="C175" s="95"/>
      <c r="D175" s="96"/>
      <c r="E175" s="93"/>
      <c r="F175" s="93"/>
      <c r="G175" s="93"/>
      <c r="H175" s="93"/>
      <c r="I175" s="97"/>
      <c r="J175" s="93"/>
      <c r="K175" s="93"/>
      <c r="L175" s="48"/>
      <c r="M175" s="97"/>
      <c r="N175" s="93"/>
      <c r="O175" s="93"/>
      <c r="P175" s="48"/>
      <c r="Q175" s="93"/>
      <c r="R175" s="94"/>
    </row>
    <row r="176" spans="1:18" x14ac:dyDescent="0.2">
      <c r="A176" s="45"/>
      <c r="B176" s="90" t="s">
        <v>467</v>
      </c>
      <c r="C176" s="95"/>
      <c r="D176" s="96"/>
      <c r="E176" s="93"/>
      <c r="F176" s="93"/>
      <c r="G176" s="93"/>
      <c r="H176" s="93"/>
      <c r="I176" s="97"/>
      <c r="J176" s="93"/>
      <c r="K176" s="93"/>
      <c r="L176" s="48"/>
      <c r="M176" s="97"/>
      <c r="N176" s="93"/>
      <c r="O176" s="93"/>
      <c r="P176" s="48"/>
      <c r="Q176" s="93"/>
      <c r="R176" s="94"/>
    </row>
    <row r="177" spans="1:18" x14ac:dyDescent="0.2">
      <c r="A177" s="45"/>
      <c r="B177" s="90" t="s">
        <v>468</v>
      </c>
      <c r="C177" s="95"/>
      <c r="D177" s="96"/>
      <c r="E177" s="93"/>
      <c r="F177" s="93"/>
      <c r="G177" s="93"/>
      <c r="H177" s="93"/>
      <c r="I177" s="97"/>
      <c r="J177" s="93"/>
      <c r="K177" s="93"/>
      <c r="L177" s="48"/>
      <c r="M177" s="97"/>
      <c r="N177" s="93"/>
      <c r="O177" s="93"/>
      <c r="P177" s="48"/>
      <c r="Q177" s="93"/>
      <c r="R177" s="94"/>
    </row>
    <row r="178" spans="1:18" x14ac:dyDescent="0.2">
      <c r="A178" s="45"/>
      <c r="B178" s="90" t="s">
        <v>469</v>
      </c>
      <c r="C178" s="95"/>
      <c r="D178" s="96"/>
      <c r="E178" s="93"/>
      <c r="F178" s="93"/>
      <c r="G178" s="93"/>
      <c r="H178" s="93"/>
      <c r="I178" s="97"/>
      <c r="J178" s="93"/>
      <c r="K178" s="93"/>
      <c r="L178" s="48"/>
      <c r="M178" s="97"/>
      <c r="N178" s="93"/>
      <c r="O178" s="93"/>
      <c r="P178" s="48"/>
      <c r="Q178" s="93"/>
      <c r="R178" s="94"/>
    </row>
    <row r="179" spans="1:18" x14ac:dyDescent="0.2">
      <c r="A179" s="45"/>
      <c r="B179" s="90" t="s">
        <v>470</v>
      </c>
      <c r="C179" s="95"/>
      <c r="D179" s="96"/>
      <c r="E179" s="93"/>
      <c r="F179" s="93"/>
      <c r="G179" s="93"/>
      <c r="H179" s="93"/>
      <c r="I179" s="97"/>
      <c r="J179" s="93"/>
      <c r="K179" s="93"/>
      <c r="L179" s="48"/>
      <c r="M179" s="97"/>
      <c r="N179" s="93"/>
      <c r="O179" s="93"/>
      <c r="P179" s="48"/>
      <c r="Q179" s="93"/>
      <c r="R179" s="94"/>
    </row>
    <row r="180" spans="1:18" x14ac:dyDescent="0.2">
      <c r="A180" s="45"/>
      <c r="B180" s="90" t="s">
        <v>471</v>
      </c>
      <c r="C180" s="95"/>
      <c r="D180" s="96"/>
      <c r="E180" s="93"/>
      <c r="F180" s="93"/>
      <c r="G180" s="93"/>
      <c r="H180" s="93"/>
      <c r="I180" s="97"/>
      <c r="J180" s="93"/>
      <c r="K180" s="93"/>
      <c r="L180" s="48"/>
      <c r="M180" s="97"/>
      <c r="N180" s="93"/>
      <c r="O180" s="93"/>
      <c r="P180" s="48"/>
      <c r="Q180" s="93"/>
      <c r="R180" s="94"/>
    </row>
    <row r="181" spans="1:18" x14ac:dyDescent="0.2">
      <c r="A181" s="45"/>
      <c r="B181" s="90" t="s">
        <v>472</v>
      </c>
      <c r="C181" s="95"/>
      <c r="D181" s="96"/>
      <c r="E181" s="93"/>
      <c r="F181" s="93"/>
      <c r="G181" s="93"/>
      <c r="H181" s="93"/>
      <c r="I181" s="97"/>
      <c r="J181" s="93"/>
      <c r="K181" s="93"/>
      <c r="L181" s="48"/>
      <c r="M181" s="97"/>
      <c r="N181" s="93"/>
      <c r="O181" s="93"/>
      <c r="P181" s="48"/>
      <c r="Q181" s="93"/>
      <c r="R181" s="94"/>
    </row>
    <row r="182" spans="1:18" x14ac:dyDescent="0.2">
      <c r="A182" s="45"/>
      <c r="B182" s="90" t="s">
        <v>541</v>
      </c>
      <c r="C182" s="95"/>
      <c r="D182" s="96"/>
      <c r="E182" s="93"/>
      <c r="F182" s="93"/>
      <c r="G182" s="93"/>
      <c r="H182" s="93"/>
      <c r="I182" s="97"/>
      <c r="J182" s="93"/>
      <c r="K182" s="93"/>
      <c r="L182" s="48"/>
      <c r="M182" s="97"/>
      <c r="N182" s="93"/>
      <c r="O182" s="93"/>
      <c r="P182" s="48"/>
      <c r="Q182" s="93"/>
      <c r="R182" s="94"/>
    </row>
    <row r="183" spans="1:18" x14ac:dyDescent="0.2">
      <c r="A183" s="40">
        <v>15</v>
      </c>
      <c r="B183" s="103" t="s">
        <v>739</v>
      </c>
      <c r="C183" s="92">
        <f t="shared" si="18"/>
        <v>23309.779945466827</v>
      </c>
      <c r="D183" s="92">
        <f>C183/8</f>
        <v>2913.7224931833534</v>
      </c>
      <c r="E183" s="43">
        <f t="shared" si="19"/>
        <v>23542.877744921498</v>
      </c>
      <c r="F183" s="43">
        <f t="shared" si="20"/>
        <v>353.14316617382246</v>
      </c>
      <c r="G183" s="43">
        <f>E183/8</f>
        <v>2942.8597181151872</v>
      </c>
      <c r="H183" s="43">
        <f>F183/8</f>
        <v>44.142895771727808</v>
      </c>
      <c r="I183" s="43">
        <f t="shared" ref="I183:I240" si="23">E183*1.01</f>
        <v>23778.306522370713</v>
      </c>
      <c r="J183" s="43">
        <f t="shared" si="21"/>
        <v>356.67459783556069</v>
      </c>
      <c r="K183" s="43">
        <f>I183/8</f>
        <v>2972.2883152963391</v>
      </c>
      <c r="L183" s="43">
        <f>J183/8</f>
        <v>44.584324729445086</v>
      </c>
      <c r="M183" s="43">
        <f t="shared" ref="M183:M240" si="24">I183*1.01</f>
        <v>24016.089587594419</v>
      </c>
      <c r="N183" s="43">
        <f t="shared" si="22"/>
        <v>360.24134381391627</v>
      </c>
      <c r="O183" s="43">
        <f>M183/8</f>
        <v>3002.0111984493024</v>
      </c>
      <c r="P183" s="43">
        <f>N183/8</f>
        <v>45.030167976739534</v>
      </c>
      <c r="Q183" s="93"/>
      <c r="R183" s="94">
        <v>22852.725436732184</v>
      </c>
    </row>
    <row r="184" spans="1:18" x14ac:dyDescent="0.2">
      <c r="A184" s="45"/>
      <c r="B184" s="90" t="s">
        <v>238</v>
      </c>
      <c r="C184" s="95"/>
      <c r="D184" s="96"/>
      <c r="E184" s="93"/>
      <c r="F184" s="93"/>
      <c r="G184" s="93"/>
      <c r="H184" s="93"/>
      <c r="I184" s="97"/>
      <c r="J184" s="93"/>
      <c r="K184" s="93"/>
      <c r="L184" s="48"/>
      <c r="M184" s="97"/>
      <c r="N184" s="93"/>
      <c r="O184" s="93"/>
      <c r="P184" s="48"/>
      <c r="Q184" s="93"/>
      <c r="R184" s="94"/>
    </row>
    <row r="185" spans="1:18" x14ac:dyDescent="0.2">
      <c r="A185" s="45"/>
      <c r="B185" s="90" t="s">
        <v>740</v>
      </c>
      <c r="C185" s="95"/>
      <c r="D185" s="96"/>
      <c r="E185" s="93"/>
      <c r="F185" s="93"/>
      <c r="G185" s="93"/>
      <c r="H185" s="93"/>
      <c r="I185" s="97"/>
      <c r="J185" s="93"/>
      <c r="K185" s="93"/>
      <c r="L185" s="48"/>
      <c r="M185" s="97"/>
      <c r="N185" s="93"/>
      <c r="O185" s="93"/>
      <c r="P185" s="48"/>
      <c r="Q185" s="93"/>
      <c r="R185" s="94"/>
    </row>
    <row r="186" spans="1:18" x14ac:dyDescent="0.2">
      <c r="A186" s="45"/>
      <c r="B186" s="90" t="s">
        <v>48</v>
      </c>
      <c r="C186" s="95"/>
      <c r="D186" s="96"/>
      <c r="E186" s="93"/>
      <c r="F186" s="93"/>
      <c r="G186" s="93"/>
      <c r="H186" s="93"/>
      <c r="I186" s="97"/>
      <c r="J186" s="93"/>
      <c r="K186" s="93"/>
      <c r="L186" s="48"/>
      <c r="M186" s="97"/>
      <c r="N186" s="93"/>
      <c r="O186" s="93"/>
      <c r="P186" s="48"/>
      <c r="Q186" s="93"/>
      <c r="R186" s="94"/>
    </row>
    <row r="187" spans="1:18" x14ac:dyDescent="0.2">
      <c r="A187" s="45"/>
      <c r="B187" s="90" t="s">
        <v>49</v>
      </c>
      <c r="C187" s="95"/>
      <c r="D187" s="96"/>
      <c r="E187" s="93"/>
      <c r="F187" s="93"/>
      <c r="G187" s="93"/>
      <c r="H187" s="93"/>
      <c r="I187" s="97"/>
      <c r="J187" s="93"/>
      <c r="K187" s="93"/>
      <c r="L187" s="48"/>
      <c r="M187" s="97"/>
      <c r="N187" s="93"/>
      <c r="O187" s="93"/>
      <c r="P187" s="48"/>
      <c r="Q187" s="93"/>
      <c r="R187" s="94"/>
    </row>
    <row r="188" spans="1:18" x14ac:dyDescent="0.2">
      <c r="A188" s="45"/>
      <c r="B188" s="90" t="s">
        <v>50</v>
      </c>
      <c r="C188" s="95"/>
      <c r="D188" s="96"/>
      <c r="E188" s="93"/>
      <c r="F188" s="93"/>
      <c r="G188" s="93"/>
      <c r="H188" s="93"/>
      <c r="I188" s="97"/>
      <c r="J188" s="93"/>
      <c r="K188" s="93"/>
      <c r="L188" s="48"/>
      <c r="M188" s="97"/>
      <c r="N188" s="93"/>
      <c r="O188" s="93"/>
      <c r="P188" s="48"/>
      <c r="Q188" s="93"/>
      <c r="R188" s="94"/>
    </row>
    <row r="189" spans="1:18" x14ac:dyDescent="0.2">
      <c r="A189" s="45"/>
      <c r="B189" s="90" t="s">
        <v>51</v>
      </c>
      <c r="C189" s="95"/>
      <c r="D189" s="96"/>
      <c r="E189" s="93"/>
      <c r="F189" s="93"/>
      <c r="G189" s="93"/>
      <c r="H189" s="93"/>
      <c r="I189" s="97"/>
      <c r="J189" s="93"/>
      <c r="K189" s="93"/>
      <c r="L189" s="48"/>
      <c r="M189" s="97"/>
      <c r="N189" s="93"/>
      <c r="O189" s="93"/>
      <c r="P189" s="48"/>
      <c r="Q189" s="93"/>
      <c r="R189" s="94"/>
    </row>
    <row r="190" spans="1:18" x14ac:dyDescent="0.2">
      <c r="A190" s="45"/>
      <c r="B190" s="90" t="s">
        <v>52</v>
      </c>
      <c r="C190" s="95"/>
      <c r="D190" s="96"/>
      <c r="E190" s="93"/>
      <c r="F190" s="93"/>
      <c r="G190" s="93"/>
      <c r="H190" s="93"/>
      <c r="I190" s="97"/>
      <c r="J190" s="93"/>
      <c r="K190" s="93"/>
      <c r="L190" s="48"/>
      <c r="M190" s="97"/>
      <c r="N190" s="93"/>
      <c r="O190" s="93"/>
      <c r="P190" s="48"/>
      <c r="Q190" s="93"/>
      <c r="R190" s="94"/>
    </row>
    <row r="191" spans="1:18" x14ac:dyDescent="0.2">
      <c r="A191" s="45"/>
      <c r="B191" s="90" t="s">
        <v>53</v>
      </c>
      <c r="C191" s="95"/>
      <c r="D191" s="96"/>
      <c r="E191" s="93"/>
      <c r="F191" s="93"/>
      <c r="G191" s="93"/>
      <c r="H191" s="93"/>
      <c r="I191" s="97"/>
      <c r="J191" s="93"/>
      <c r="K191" s="93"/>
      <c r="L191" s="48"/>
      <c r="M191" s="97"/>
      <c r="N191" s="93"/>
      <c r="O191" s="93"/>
      <c r="P191" s="48"/>
      <c r="Q191" s="93"/>
      <c r="R191" s="94"/>
    </row>
    <row r="192" spans="1:18" x14ac:dyDescent="0.2">
      <c r="A192" s="45"/>
      <c r="B192" s="90" t="s">
        <v>54</v>
      </c>
      <c r="C192" s="95"/>
      <c r="D192" s="96"/>
      <c r="E192" s="93"/>
      <c r="F192" s="93"/>
      <c r="G192" s="93"/>
      <c r="H192" s="93"/>
      <c r="I192" s="97"/>
      <c r="J192" s="93"/>
      <c r="K192" s="93"/>
      <c r="L192" s="48"/>
      <c r="M192" s="97"/>
      <c r="N192" s="93"/>
      <c r="O192" s="93"/>
      <c r="P192" s="48"/>
      <c r="Q192" s="93"/>
      <c r="R192" s="94"/>
    </row>
    <row r="193" spans="1:18" x14ac:dyDescent="0.2">
      <c r="A193" s="45"/>
      <c r="B193" s="90" t="s">
        <v>1288</v>
      </c>
      <c r="C193" s="95"/>
      <c r="D193" s="96"/>
      <c r="E193" s="93"/>
      <c r="F193" s="93"/>
      <c r="G193" s="93"/>
      <c r="H193" s="93"/>
      <c r="I193" s="97"/>
      <c r="J193" s="93"/>
      <c r="K193" s="93"/>
      <c r="L193" s="48"/>
      <c r="M193" s="97"/>
      <c r="N193" s="93"/>
      <c r="O193" s="93"/>
      <c r="P193" s="48"/>
      <c r="Q193" s="93"/>
      <c r="R193" s="94"/>
    </row>
    <row r="194" spans="1:18" x14ac:dyDescent="0.2">
      <c r="A194" s="45"/>
      <c r="B194" s="90" t="s">
        <v>875</v>
      </c>
      <c r="C194" s="95"/>
      <c r="D194" s="96"/>
      <c r="E194" s="93"/>
      <c r="F194" s="93"/>
      <c r="G194" s="93"/>
      <c r="H194" s="93"/>
      <c r="I194" s="97"/>
      <c r="J194" s="93"/>
      <c r="K194" s="93"/>
      <c r="L194" s="48"/>
      <c r="M194" s="97"/>
      <c r="N194" s="93"/>
      <c r="O194" s="93"/>
      <c r="P194" s="48"/>
      <c r="Q194" s="93"/>
      <c r="R194" s="94"/>
    </row>
    <row r="195" spans="1:18" x14ac:dyDescent="0.2">
      <c r="A195" s="45"/>
      <c r="B195" s="90" t="s">
        <v>1289</v>
      </c>
      <c r="C195" s="95"/>
      <c r="D195" s="96"/>
      <c r="E195" s="93"/>
      <c r="F195" s="93"/>
      <c r="G195" s="93"/>
      <c r="H195" s="93"/>
      <c r="I195" s="97"/>
      <c r="J195" s="93"/>
      <c r="K195" s="93"/>
      <c r="L195" s="48"/>
      <c r="M195" s="97"/>
      <c r="N195" s="93"/>
      <c r="O195" s="93"/>
      <c r="P195" s="48"/>
      <c r="Q195" s="93"/>
      <c r="R195" s="94"/>
    </row>
    <row r="196" spans="1:18" x14ac:dyDescent="0.2">
      <c r="A196" s="45"/>
      <c r="B196" s="90" t="s">
        <v>1290</v>
      </c>
      <c r="C196" s="95"/>
      <c r="D196" s="96"/>
      <c r="E196" s="93"/>
      <c r="F196" s="93"/>
      <c r="G196" s="93"/>
      <c r="H196" s="93"/>
      <c r="I196" s="97"/>
      <c r="J196" s="93"/>
      <c r="K196" s="93"/>
      <c r="L196" s="48"/>
      <c r="M196" s="97"/>
      <c r="N196" s="93"/>
      <c r="O196" s="93"/>
      <c r="P196" s="48"/>
      <c r="Q196" s="93"/>
      <c r="R196" s="94"/>
    </row>
    <row r="197" spans="1:18" x14ac:dyDescent="0.2">
      <c r="A197" s="45"/>
      <c r="B197" s="90" t="s">
        <v>1291</v>
      </c>
      <c r="C197" s="95"/>
      <c r="D197" s="96"/>
      <c r="E197" s="93"/>
      <c r="F197" s="93"/>
      <c r="G197" s="93"/>
      <c r="H197" s="93"/>
      <c r="I197" s="97"/>
      <c r="J197" s="93"/>
      <c r="K197" s="93"/>
      <c r="L197" s="48"/>
      <c r="M197" s="97"/>
      <c r="N197" s="93"/>
      <c r="O197" s="93"/>
      <c r="P197" s="48"/>
      <c r="Q197" s="93"/>
      <c r="R197" s="94"/>
    </row>
    <row r="198" spans="1:18" x14ac:dyDescent="0.2">
      <c r="A198" s="45"/>
      <c r="B198" s="90" t="s">
        <v>1292</v>
      </c>
      <c r="C198" s="95"/>
      <c r="D198" s="96"/>
      <c r="E198" s="93"/>
      <c r="F198" s="93"/>
      <c r="G198" s="93"/>
      <c r="H198" s="93"/>
      <c r="I198" s="97"/>
      <c r="J198" s="93"/>
      <c r="K198" s="93"/>
      <c r="L198" s="48"/>
      <c r="M198" s="97"/>
      <c r="N198" s="93"/>
      <c r="O198" s="93"/>
      <c r="P198" s="48"/>
      <c r="Q198" s="93"/>
      <c r="R198" s="94"/>
    </row>
    <row r="199" spans="1:18" x14ac:dyDescent="0.2">
      <c r="A199" s="45"/>
      <c r="B199" s="90" t="s">
        <v>1293</v>
      </c>
      <c r="C199" s="95"/>
      <c r="D199" s="96"/>
      <c r="E199" s="93"/>
      <c r="F199" s="93"/>
      <c r="G199" s="93"/>
      <c r="H199" s="93"/>
      <c r="I199" s="97"/>
      <c r="J199" s="93"/>
      <c r="K199" s="93"/>
      <c r="L199" s="48"/>
      <c r="M199" s="97"/>
      <c r="N199" s="93"/>
      <c r="O199" s="93"/>
      <c r="P199" s="48"/>
      <c r="Q199" s="93"/>
      <c r="R199" s="94"/>
    </row>
    <row r="200" spans="1:18" x14ac:dyDescent="0.2">
      <c r="A200" s="45"/>
      <c r="B200" s="90" t="s">
        <v>1294</v>
      </c>
      <c r="C200" s="95"/>
      <c r="D200" s="96"/>
      <c r="E200" s="93"/>
      <c r="F200" s="93"/>
      <c r="G200" s="93"/>
      <c r="H200" s="93"/>
      <c r="I200" s="97"/>
      <c r="J200" s="93"/>
      <c r="K200" s="93"/>
      <c r="L200" s="48"/>
      <c r="M200" s="97"/>
      <c r="N200" s="93"/>
      <c r="O200" s="93"/>
      <c r="P200" s="48"/>
      <c r="Q200" s="93"/>
      <c r="R200" s="94"/>
    </row>
    <row r="201" spans="1:18" x14ac:dyDescent="0.2">
      <c r="A201" s="45"/>
      <c r="B201" s="90" t="s">
        <v>220</v>
      </c>
      <c r="C201" s="95"/>
      <c r="D201" s="96"/>
      <c r="E201" s="93"/>
      <c r="F201" s="93"/>
      <c r="G201" s="93"/>
      <c r="H201" s="93"/>
      <c r="I201" s="97"/>
      <c r="J201" s="93"/>
      <c r="K201" s="93"/>
      <c r="L201" s="48"/>
      <c r="M201" s="97"/>
      <c r="N201" s="93"/>
      <c r="O201" s="93"/>
      <c r="P201" s="48"/>
      <c r="Q201" s="93"/>
      <c r="R201" s="94"/>
    </row>
    <row r="202" spans="1:18" x14ac:dyDescent="0.2">
      <c r="A202" s="45"/>
      <c r="B202" s="82" t="s">
        <v>404</v>
      </c>
      <c r="C202" s="95"/>
      <c r="D202" s="96"/>
      <c r="E202" s="93"/>
      <c r="F202" s="93"/>
      <c r="G202" s="93"/>
      <c r="H202" s="93"/>
      <c r="I202" s="97"/>
      <c r="J202" s="93"/>
      <c r="K202" s="93"/>
      <c r="L202" s="48"/>
      <c r="M202" s="97"/>
      <c r="N202" s="93"/>
      <c r="O202" s="93"/>
      <c r="P202" s="48"/>
      <c r="Q202" s="93"/>
      <c r="R202" s="94"/>
    </row>
    <row r="203" spans="1:18" x14ac:dyDescent="0.2">
      <c r="A203" s="40">
        <v>16</v>
      </c>
      <c r="B203" s="91" t="s">
        <v>921</v>
      </c>
      <c r="C203" s="92">
        <f t="shared" ref="C203:C264" si="25">R203*1.02</f>
        <v>22651.518471437666</v>
      </c>
      <c r="D203" s="92">
        <f>C203/8</f>
        <v>2831.4398089297083</v>
      </c>
      <c r="E203" s="43">
        <f t="shared" ref="E203:E264" si="26">C203*1.01</f>
        <v>22878.033656152042</v>
      </c>
      <c r="F203" s="43">
        <f t="shared" ref="F203:F264" si="27">E203*0.015</f>
        <v>343.17050484228059</v>
      </c>
      <c r="G203" s="43">
        <f>E203/8</f>
        <v>2859.7542070190052</v>
      </c>
      <c r="H203" s="43">
        <f>F203/8</f>
        <v>42.896313105285074</v>
      </c>
      <c r="I203" s="43">
        <f t="shared" si="23"/>
        <v>23106.813992713563</v>
      </c>
      <c r="J203" s="43">
        <f t="shared" ref="J203:J264" si="28">I203*0.015</f>
        <v>346.60220989070342</v>
      </c>
      <c r="K203" s="43">
        <f>I203/8</f>
        <v>2888.3517490891954</v>
      </c>
      <c r="L203" s="43">
        <f>J203/8</f>
        <v>43.325276236337928</v>
      </c>
      <c r="M203" s="43">
        <f t="shared" si="24"/>
        <v>23337.882132640698</v>
      </c>
      <c r="N203" s="43">
        <f t="shared" ref="N203:N264" si="29">M203*0.015</f>
        <v>350.06823198961047</v>
      </c>
      <c r="O203" s="43">
        <f>M203/8</f>
        <v>2917.2352665800872</v>
      </c>
      <c r="P203" s="43">
        <f>N203/8</f>
        <v>43.758528998701308</v>
      </c>
      <c r="Q203" s="93"/>
      <c r="R203" s="94">
        <v>22207.371050429083</v>
      </c>
    </row>
    <row r="204" spans="1:18" x14ac:dyDescent="0.2">
      <c r="A204" s="45"/>
      <c r="B204" s="90" t="s">
        <v>238</v>
      </c>
      <c r="C204" s="95"/>
      <c r="D204" s="96"/>
      <c r="E204" s="93"/>
      <c r="F204" s="93"/>
      <c r="G204" s="93"/>
      <c r="H204" s="93"/>
      <c r="I204" s="97"/>
      <c r="J204" s="93"/>
      <c r="K204" s="93"/>
      <c r="L204" s="48"/>
      <c r="M204" s="97"/>
      <c r="N204" s="93"/>
      <c r="O204" s="93"/>
      <c r="P204" s="48"/>
      <c r="Q204" s="93"/>
      <c r="R204" s="94"/>
    </row>
    <row r="205" spans="1:18" x14ac:dyDescent="0.2">
      <c r="A205" s="45"/>
      <c r="B205" s="90" t="s">
        <v>1133</v>
      </c>
      <c r="C205" s="95"/>
      <c r="D205" s="96"/>
      <c r="E205" s="93"/>
      <c r="F205" s="93"/>
      <c r="G205" s="93"/>
      <c r="H205" s="93"/>
      <c r="I205" s="97"/>
      <c r="J205" s="93"/>
      <c r="K205" s="93"/>
      <c r="L205" s="48"/>
      <c r="M205" s="97"/>
      <c r="N205" s="93"/>
      <c r="O205" s="93"/>
      <c r="P205" s="48"/>
      <c r="Q205" s="93"/>
      <c r="R205" s="94"/>
    </row>
    <row r="206" spans="1:18" x14ac:dyDescent="0.2">
      <c r="A206" s="45"/>
      <c r="B206" s="90" t="s">
        <v>1134</v>
      </c>
      <c r="C206" s="95"/>
      <c r="D206" s="96"/>
      <c r="E206" s="93"/>
      <c r="F206" s="93"/>
      <c r="G206" s="93"/>
      <c r="H206" s="93"/>
      <c r="I206" s="97"/>
      <c r="J206" s="93"/>
      <c r="K206" s="93"/>
      <c r="L206" s="48"/>
      <c r="M206" s="97"/>
      <c r="N206" s="93"/>
      <c r="O206" s="93"/>
      <c r="P206" s="48"/>
      <c r="Q206" s="93"/>
      <c r="R206" s="94"/>
    </row>
    <row r="207" spans="1:18" x14ac:dyDescent="0.2">
      <c r="A207" s="45"/>
      <c r="B207" s="90" t="s">
        <v>1135</v>
      </c>
      <c r="C207" s="95"/>
      <c r="D207" s="96"/>
      <c r="E207" s="93"/>
      <c r="F207" s="93"/>
      <c r="G207" s="93"/>
      <c r="H207" s="93"/>
      <c r="I207" s="97"/>
      <c r="J207" s="93"/>
      <c r="K207" s="93"/>
      <c r="L207" s="48"/>
      <c r="M207" s="97"/>
      <c r="N207" s="93"/>
      <c r="O207" s="93"/>
      <c r="P207" s="48"/>
      <c r="Q207" s="93"/>
      <c r="R207" s="94"/>
    </row>
    <row r="208" spans="1:18" x14ac:dyDescent="0.2">
      <c r="A208" s="45"/>
      <c r="B208" s="100" t="s">
        <v>1136</v>
      </c>
      <c r="C208" s="95"/>
      <c r="D208" s="96"/>
      <c r="E208" s="93"/>
      <c r="F208" s="93"/>
      <c r="G208" s="93"/>
      <c r="H208" s="93"/>
      <c r="I208" s="97"/>
      <c r="J208" s="93"/>
      <c r="K208" s="93"/>
      <c r="L208" s="48"/>
      <c r="M208" s="97"/>
      <c r="N208" s="93"/>
      <c r="O208" s="93"/>
      <c r="P208" s="48"/>
      <c r="Q208" s="93"/>
      <c r="R208" s="94"/>
    </row>
    <row r="209" spans="1:18" x14ac:dyDescent="0.2">
      <c r="A209" s="45"/>
      <c r="B209" s="90" t="s">
        <v>1137</v>
      </c>
      <c r="C209" s="95"/>
      <c r="D209" s="96"/>
      <c r="E209" s="93"/>
      <c r="F209" s="93"/>
      <c r="G209" s="93"/>
      <c r="H209" s="93"/>
      <c r="I209" s="97"/>
      <c r="J209" s="93"/>
      <c r="K209" s="93"/>
      <c r="L209" s="48"/>
      <c r="M209" s="97"/>
      <c r="N209" s="93"/>
      <c r="O209" s="93"/>
      <c r="P209" s="48"/>
      <c r="Q209" s="93"/>
      <c r="R209" s="94"/>
    </row>
    <row r="210" spans="1:18" x14ac:dyDescent="0.2">
      <c r="A210" s="45"/>
      <c r="B210" s="90" t="s">
        <v>1138</v>
      </c>
      <c r="C210" s="95"/>
      <c r="D210" s="96"/>
      <c r="E210" s="93"/>
      <c r="F210" s="93"/>
      <c r="G210" s="93"/>
      <c r="H210" s="93"/>
      <c r="I210" s="97"/>
      <c r="J210" s="93"/>
      <c r="K210" s="93"/>
      <c r="L210" s="48"/>
      <c r="M210" s="97"/>
      <c r="N210" s="93"/>
      <c r="O210" s="93"/>
      <c r="P210" s="48"/>
      <c r="Q210" s="93"/>
      <c r="R210" s="94"/>
    </row>
    <row r="211" spans="1:18" x14ac:dyDescent="0.2">
      <c r="A211" s="45"/>
      <c r="B211" s="90" t="s">
        <v>1139</v>
      </c>
      <c r="C211" s="95"/>
      <c r="D211" s="96"/>
      <c r="E211" s="93"/>
      <c r="F211" s="93"/>
      <c r="G211" s="93"/>
      <c r="H211" s="93"/>
      <c r="I211" s="97"/>
      <c r="J211" s="93"/>
      <c r="K211" s="93"/>
      <c r="L211" s="48"/>
      <c r="M211" s="97"/>
      <c r="N211" s="93"/>
      <c r="O211" s="93"/>
      <c r="P211" s="48"/>
      <c r="Q211" s="93"/>
      <c r="R211" s="94"/>
    </row>
    <row r="212" spans="1:18" x14ac:dyDescent="0.2">
      <c r="A212" s="45"/>
      <c r="B212" s="90" t="s">
        <v>1140</v>
      </c>
      <c r="C212" s="95"/>
      <c r="D212" s="96"/>
      <c r="E212" s="93"/>
      <c r="F212" s="93"/>
      <c r="G212" s="93"/>
      <c r="H212" s="93"/>
      <c r="I212" s="97"/>
      <c r="J212" s="93"/>
      <c r="K212" s="93"/>
      <c r="L212" s="48"/>
      <c r="M212" s="97"/>
      <c r="N212" s="93"/>
      <c r="O212" s="93"/>
      <c r="P212" s="48"/>
      <c r="Q212" s="93"/>
      <c r="R212" s="94"/>
    </row>
    <row r="213" spans="1:18" x14ac:dyDescent="0.2">
      <c r="A213" s="45"/>
      <c r="B213" s="90" t="s">
        <v>1141</v>
      </c>
      <c r="C213" s="95"/>
      <c r="D213" s="96"/>
      <c r="E213" s="93"/>
      <c r="F213" s="93"/>
      <c r="G213" s="93"/>
      <c r="H213" s="93"/>
      <c r="I213" s="97"/>
      <c r="J213" s="93"/>
      <c r="K213" s="93"/>
      <c r="L213" s="48"/>
      <c r="M213" s="97"/>
      <c r="N213" s="93"/>
      <c r="O213" s="93"/>
      <c r="P213" s="48"/>
      <c r="Q213" s="93"/>
      <c r="R213" s="94"/>
    </row>
    <row r="214" spans="1:18" x14ac:dyDescent="0.2">
      <c r="A214" s="45"/>
      <c r="B214" s="90" t="s">
        <v>1142</v>
      </c>
      <c r="C214" s="95"/>
      <c r="D214" s="96"/>
      <c r="E214" s="93"/>
      <c r="F214" s="93"/>
      <c r="G214" s="93"/>
      <c r="H214" s="93"/>
      <c r="I214" s="97"/>
      <c r="J214" s="93"/>
      <c r="K214" s="93"/>
      <c r="L214" s="48"/>
      <c r="M214" s="97"/>
      <c r="N214" s="93"/>
      <c r="O214" s="93"/>
      <c r="P214" s="48"/>
      <c r="Q214" s="93"/>
      <c r="R214" s="94"/>
    </row>
    <row r="215" spans="1:18" x14ac:dyDescent="0.2">
      <c r="A215" s="45"/>
      <c r="B215" s="90" t="s">
        <v>1143</v>
      </c>
      <c r="C215" s="95"/>
      <c r="D215" s="96"/>
      <c r="E215" s="93"/>
      <c r="F215" s="93"/>
      <c r="G215" s="93"/>
      <c r="H215" s="93"/>
      <c r="I215" s="97"/>
      <c r="J215" s="93"/>
      <c r="K215" s="93"/>
      <c r="L215" s="48"/>
      <c r="M215" s="97"/>
      <c r="N215" s="93"/>
      <c r="O215" s="93"/>
      <c r="P215" s="48"/>
      <c r="Q215" s="93"/>
      <c r="R215" s="94"/>
    </row>
    <row r="216" spans="1:18" x14ac:dyDescent="0.2">
      <c r="A216" s="45"/>
      <c r="B216" s="90" t="s">
        <v>1144</v>
      </c>
      <c r="C216" s="95"/>
      <c r="D216" s="96"/>
      <c r="E216" s="93"/>
      <c r="F216" s="93"/>
      <c r="G216" s="93"/>
      <c r="H216" s="93"/>
      <c r="I216" s="97"/>
      <c r="J216" s="93"/>
      <c r="K216" s="93"/>
      <c r="L216" s="48"/>
      <c r="M216" s="97"/>
      <c r="N216" s="93"/>
      <c r="O216" s="93"/>
      <c r="P216" s="48"/>
      <c r="Q216" s="93"/>
      <c r="R216" s="94"/>
    </row>
    <row r="217" spans="1:18" x14ac:dyDescent="0.2">
      <c r="A217" s="45"/>
      <c r="B217" s="90" t="s">
        <v>1145</v>
      </c>
      <c r="C217" s="95"/>
      <c r="D217" s="96"/>
      <c r="E217" s="93"/>
      <c r="F217" s="93"/>
      <c r="G217" s="93"/>
      <c r="H217" s="93"/>
      <c r="I217" s="97"/>
      <c r="J217" s="93"/>
      <c r="K217" s="93"/>
      <c r="L217" s="48"/>
      <c r="M217" s="97"/>
      <c r="N217" s="93"/>
      <c r="O217" s="93"/>
      <c r="P217" s="48"/>
      <c r="Q217" s="93"/>
      <c r="R217" s="94"/>
    </row>
    <row r="218" spans="1:18" x14ac:dyDescent="0.2">
      <c r="A218" s="45"/>
      <c r="B218" s="90" t="s">
        <v>1146</v>
      </c>
      <c r="C218" s="95"/>
      <c r="D218" s="96"/>
      <c r="E218" s="93"/>
      <c r="F218" s="93"/>
      <c r="G218" s="93"/>
      <c r="H218" s="93"/>
      <c r="I218" s="97"/>
      <c r="J218" s="93"/>
      <c r="K218" s="93"/>
      <c r="L218" s="48"/>
      <c r="M218" s="97"/>
      <c r="N218" s="93"/>
      <c r="O218" s="93"/>
      <c r="P218" s="48"/>
      <c r="Q218" s="93"/>
      <c r="R218" s="94"/>
    </row>
    <row r="219" spans="1:18" x14ac:dyDescent="0.2">
      <c r="A219" s="45"/>
      <c r="B219" s="90" t="s">
        <v>1147</v>
      </c>
      <c r="C219" s="95"/>
      <c r="D219" s="96"/>
      <c r="E219" s="93"/>
      <c r="F219" s="93"/>
      <c r="G219" s="93"/>
      <c r="H219" s="93"/>
      <c r="I219" s="97"/>
      <c r="J219" s="93"/>
      <c r="K219" s="93"/>
      <c r="L219" s="48"/>
      <c r="M219" s="97"/>
      <c r="N219" s="93"/>
      <c r="O219" s="93"/>
      <c r="P219" s="48"/>
      <c r="Q219" s="93"/>
      <c r="R219" s="94"/>
    </row>
    <row r="220" spans="1:18" x14ac:dyDescent="0.2">
      <c r="A220" s="45"/>
      <c r="B220" s="90" t="s">
        <v>1148</v>
      </c>
      <c r="C220" s="95"/>
      <c r="D220" s="96"/>
      <c r="E220" s="93"/>
      <c r="F220" s="93"/>
      <c r="G220" s="93"/>
      <c r="H220" s="93"/>
      <c r="I220" s="97"/>
      <c r="J220" s="93"/>
      <c r="K220" s="93"/>
      <c r="L220" s="48"/>
      <c r="M220" s="97"/>
      <c r="N220" s="93"/>
      <c r="O220" s="93"/>
      <c r="P220" s="48"/>
      <c r="Q220" s="93"/>
      <c r="R220" s="94"/>
    </row>
    <row r="221" spans="1:18" x14ac:dyDescent="0.2">
      <c r="A221" s="45"/>
      <c r="B221" s="102" t="s">
        <v>1149</v>
      </c>
      <c r="C221" s="95"/>
      <c r="D221" s="96"/>
      <c r="E221" s="93"/>
      <c r="F221" s="93"/>
      <c r="G221" s="93"/>
      <c r="H221" s="93"/>
      <c r="I221" s="97"/>
      <c r="J221" s="93"/>
      <c r="K221" s="93"/>
      <c r="L221" s="48"/>
      <c r="M221" s="97"/>
      <c r="N221" s="93"/>
      <c r="O221" s="93"/>
      <c r="P221" s="48"/>
      <c r="Q221" s="93"/>
      <c r="R221" s="94"/>
    </row>
    <row r="222" spans="1:18" x14ac:dyDescent="0.2">
      <c r="A222" s="40">
        <v>17</v>
      </c>
      <c r="B222" s="91" t="s">
        <v>919</v>
      </c>
      <c r="C222" s="92">
        <f t="shared" si="25"/>
        <v>23903.466093898267</v>
      </c>
      <c r="D222" s="92">
        <f>C222/8</f>
        <v>2987.9332617372834</v>
      </c>
      <c r="E222" s="43">
        <f t="shared" si="26"/>
        <v>24142.500754837249</v>
      </c>
      <c r="F222" s="43">
        <f t="shared" si="27"/>
        <v>362.13751132255874</v>
      </c>
      <c r="G222" s="43">
        <f>E222/8</f>
        <v>3017.8125943546561</v>
      </c>
      <c r="H222" s="43">
        <f>F222/8</f>
        <v>45.267188915319842</v>
      </c>
      <c r="I222" s="43">
        <f t="shared" si="23"/>
        <v>24383.925762385621</v>
      </c>
      <c r="J222" s="43">
        <f t="shared" si="28"/>
        <v>365.75888643578429</v>
      </c>
      <c r="K222" s="43">
        <f>I222/8</f>
        <v>3047.9907202982026</v>
      </c>
      <c r="L222" s="43">
        <f>J222/8</f>
        <v>45.719860804473036</v>
      </c>
      <c r="M222" s="43">
        <f t="shared" si="24"/>
        <v>24627.765020009476</v>
      </c>
      <c r="N222" s="43">
        <f t="shared" si="29"/>
        <v>369.41647530014211</v>
      </c>
      <c r="O222" s="43">
        <f>M222/8</f>
        <v>3078.4706275011845</v>
      </c>
      <c r="P222" s="43">
        <f>N222/8</f>
        <v>46.177059412517764</v>
      </c>
      <c r="Q222" s="93"/>
      <c r="R222" s="94">
        <v>23434.770680292419</v>
      </c>
    </row>
    <row r="223" spans="1:18" x14ac:dyDescent="0.2">
      <c r="A223" s="45"/>
      <c r="B223" s="90" t="s">
        <v>238</v>
      </c>
      <c r="C223" s="95"/>
      <c r="D223" s="96"/>
      <c r="E223" s="93"/>
      <c r="F223" s="93"/>
      <c r="G223" s="93"/>
      <c r="H223" s="93"/>
      <c r="I223" s="97"/>
      <c r="J223" s="93"/>
      <c r="K223" s="93"/>
      <c r="L223" s="48"/>
      <c r="M223" s="97"/>
      <c r="N223" s="93"/>
      <c r="O223" s="93"/>
      <c r="P223" s="48"/>
      <c r="Q223" s="93"/>
      <c r="R223" s="94"/>
    </row>
    <row r="224" spans="1:18" x14ac:dyDescent="0.2">
      <c r="A224" s="45"/>
      <c r="B224" s="90" t="s">
        <v>1150</v>
      </c>
      <c r="C224" s="95"/>
      <c r="D224" s="96"/>
      <c r="E224" s="93"/>
      <c r="F224" s="93"/>
      <c r="G224" s="93"/>
      <c r="H224" s="93"/>
      <c r="I224" s="97"/>
      <c r="J224" s="93"/>
      <c r="K224" s="93"/>
      <c r="L224" s="48"/>
      <c r="M224" s="97"/>
      <c r="N224" s="93"/>
      <c r="O224" s="93"/>
      <c r="P224" s="48"/>
      <c r="Q224" s="93"/>
      <c r="R224" s="94"/>
    </row>
    <row r="225" spans="1:18" x14ac:dyDescent="0.2">
      <c r="A225" s="45"/>
      <c r="B225" s="90" t="s">
        <v>1151</v>
      </c>
      <c r="C225" s="95"/>
      <c r="D225" s="96"/>
      <c r="E225" s="93"/>
      <c r="F225" s="93"/>
      <c r="G225" s="93"/>
      <c r="H225" s="93"/>
      <c r="I225" s="97"/>
      <c r="J225" s="93"/>
      <c r="K225" s="93"/>
      <c r="L225" s="48"/>
      <c r="M225" s="97"/>
      <c r="N225" s="93"/>
      <c r="O225" s="93"/>
      <c r="P225" s="48"/>
      <c r="Q225" s="93"/>
      <c r="R225" s="94"/>
    </row>
    <row r="226" spans="1:18" x14ac:dyDescent="0.2">
      <c r="A226" s="45"/>
      <c r="B226" s="90" t="s">
        <v>304</v>
      </c>
      <c r="C226" s="95"/>
      <c r="D226" s="96"/>
      <c r="E226" s="93"/>
      <c r="F226" s="93"/>
      <c r="G226" s="93"/>
      <c r="H226" s="93"/>
      <c r="I226" s="97"/>
      <c r="J226" s="93"/>
      <c r="K226" s="93"/>
      <c r="L226" s="48"/>
      <c r="M226" s="97"/>
      <c r="N226" s="93"/>
      <c r="O226" s="93"/>
      <c r="P226" s="48"/>
      <c r="Q226" s="93"/>
      <c r="R226" s="94"/>
    </row>
    <row r="227" spans="1:18" x14ac:dyDescent="0.2">
      <c r="A227" s="45"/>
      <c r="B227" s="90" t="s">
        <v>1152</v>
      </c>
      <c r="C227" s="95"/>
      <c r="D227" s="96"/>
      <c r="E227" s="93"/>
      <c r="F227" s="93"/>
      <c r="G227" s="93"/>
      <c r="H227" s="93"/>
      <c r="I227" s="97"/>
      <c r="J227" s="93"/>
      <c r="K227" s="93"/>
      <c r="L227" s="48"/>
      <c r="M227" s="97"/>
      <c r="N227" s="93"/>
      <c r="O227" s="93"/>
      <c r="P227" s="48"/>
      <c r="Q227" s="93"/>
      <c r="R227" s="94"/>
    </row>
    <row r="228" spans="1:18" x14ac:dyDescent="0.2">
      <c r="A228" s="40">
        <v>18</v>
      </c>
      <c r="B228" s="91" t="s">
        <v>739</v>
      </c>
      <c r="C228" s="92">
        <f t="shared" si="25"/>
        <v>23309.779945466827</v>
      </c>
      <c r="D228" s="92">
        <f>C228/8</f>
        <v>2913.7224931833534</v>
      </c>
      <c r="E228" s="43">
        <f t="shared" si="26"/>
        <v>23542.877744921498</v>
      </c>
      <c r="F228" s="43">
        <f t="shared" si="27"/>
        <v>353.14316617382246</v>
      </c>
      <c r="G228" s="43">
        <f>E228/8</f>
        <v>2942.8597181151872</v>
      </c>
      <c r="H228" s="43">
        <f>F228/8</f>
        <v>44.142895771727808</v>
      </c>
      <c r="I228" s="43">
        <f t="shared" si="23"/>
        <v>23778.306522370713</v>
      </c>
      <c r="J228" s="43">
        <f t="shared" si="28"/>
        <v>356.67459783556069</v>
      </c>
      <c r="K228" s="43">
        <f>I228/8</f>
        <v>2972.2883152963391</v>
      </c>
      <c r="L228" s="43">
        <f>J228/8</f>
        <v>44.584324729445086</v>
      </c>
      <c r="M228" s="43">
        <f t="shared" si="24"/>
        <v>24016.089587594419</v>
      </c>
      <c r="N228" s="43">
        <f t="shared" si="29"/>
        <v>360.24134381391627</v>
      </c>
      <c r="O228" s="43">
        <f>M228/8</f>
        <v>3002.0111984493024</v>
      </c>
      <c r="P228" s="43">
        <f>N228/8</f>
        <v>45.030167976739534</v>
      </c>
      <c r="Q228" s="93"/>
      <c r="R228" s="94">
        <v>22852.725436732184</v>
      </c>
    </row>
    <row r="229" spans="1:18" x14ac:dyDescent="0.2">
      <c r="A229" s="45"/>
      <c r="B229" s="90" t="s">
        <v>238</v>
      </c>
      <c r="C229" s="95"/>
      <c r="D229" s="96"/>
      <c r="E229" s="93"/>
      <c r="F229" s="93"/>
      <c r="G229" s="93"/>
      <c r="H229" s="93"/>
      <c r="I229" s="97"/>
      <c r="J229" s="93"/>
      <c r="K229" s="93"/>
      <c r="L229" s="48"/>
      <c r="M229" s="97"/>
      <c r="N229" s="93"/>
      <c r="O229" s="93"/>
      <c r="P229" s="48"/>
      <c r="Q229" s="93"/>
      <c r="R229" s="94"/>
    </row>
    <row r="230" spans="1:18" x14ac:dyDescent="0.2">
      <c r="A230" s="45"/>
      <c r="B230" s="90" t="s">
        <v>1153</v>
      </c>
      <c r="C230" s="95"/>
      <c r="D230" s="96"/>
      <c r="E230" s="93"/>
      <c r="F230" s="93"/>
      <c r="G230" s="93"/>
      <c r="H230" s="93"/>
      <c r="I230" s="97"/>
      <c r="J230" s="93"/>
      <c r="K230" s="93"/>
      <c r="L230" s="48"/>
      <c r="M230" s="97"/>
      <c r="N230" s="93"/>
      <c r="O230" s="93"/>
      <c r="P230" s="48"/>
      <c r="Q230" s="93"/>
      <c r="R230" s="94"/>
    </row>
    <row r="231" spans="1:18" x14ac:dyDescent="0.2">
      <c r="A231" s="45"/>
      <c r="B231" s="90" t="s">
        <v>1154</v>
      </c>
      <c r="C231" s="95"/>
      <c r="D231" s="96"/>
      <c r="E231" s="93"/>
      <c r="F231" s="93"/>
      <c r="G231" s="93"/>
      <c r="H231" s="93"/>
      <c r="I231" s="97"/>
      <c r="J231" s="93"/>
      <c r="K231" s="93"/>
      <c r="L231" s="48"/>
      <c r="M231" s="97"/>
      <c r="N231" s="93"/>
      <c r="O231" s="93"/>
      <c r="P231" s="48"/>
      <c r="Q231" s="93"/>
      <c r="R231" s="94"/>
    </row>
    <row r="232" spans="1:18" x14ac:dyDescent="0.2">
      <c r="A232" s="45"/>
      <c r="B232" s="90" t="s">
        <v>1155</v>
      </c>
      <c r="C232" s="95"/>
      <c r="D232" s="96"/>
      <c r="E232" s="93"/>
      <c r="F232" s="93"/>
      <c r="G232" s="93"/>
      <c r="H232" s="93"/>
      <c r="I232" s="97"/>
      <c r="J232" s="93"/>
      <c r="K232" s="93"/>
      <c r="L232" s="48"/>
      <c r="M232" s="97"/>
      <c r="N232" s="93"/>
      <c r="O232" s="93"/>
      <c r="P232" s="48"/>
      <c r="Q232" s="93"/>
      <c r="R232" s="94"/>
    </row>
    <row r="233" spans="1:18" x14ac:dyDescent="0.2">
      <c r="A233" s="40">
        <v>19</v>
      </c>
      <c r="B233" s="91" t="s">
        <v>921</v>
      </c>
      <c r="C233" s="92">
        <f t="shared" si="25"/>
        <v>22651.518471437666</v>
      </c>
      <c r="D233" s="92">
        <f>C233/8</f>
        <v>2831.4398089297083</v>
      </c>
      <c r="E233" s="43">
        <f t="shared" si="26"/>
        <v>22878.033656152042</v>
      </c>
      <c r="F233" s="43">
        <f t="shared" si="27"/>
        <v>343.17050484228059</v>
      </c>
      <c r="G233" s="43">
        <f>E233/8</f>
        <v>2859.7542070190052</v>
      </c>
      <c r="H233" s="43">
        <f>F233/8</f>
        <v>42.896313105285074</v>
      </c>
      <c r="I233" s="43">
        <f t="shared" si="23"/>
        <v>23106.813992713563</v>
      </c>
      <c r="J233" s="43">
        <f t="shared" si="28"/>
        <v>346.60220989070342</v>
      </c>
      <c r="K233" s="43">
        <f>I233/8</f>
        <v>2888.3517490891954</v>
      </c>
      <c r="L233" s="43">
        <f>J233/8</f>
        <v>43.325276236337928</v>
      </c>
      <c r="M233" s="43">
        <f t="shared" si="24"/>
        <v>23337.882132640698</v>
      </c>
      <c r="N233" s="43">
        <f t="shared" si="29"/>
        <v>350.06823198961047</v>
      </c>
      <c r="O233" s="43">
        <f>M233/8</f>
        <v>2917.2352665800872</v>
      </c>
      <c r="P233" s="43">
        <f>N233/8</f>
        <v>43.758528998701308</v>
      </c>
      <c r="Q233" s="93"/>
      <c r="R233" s="94">
        <v>22207.371050429083</v>
      </c>
    </row>
    <row r="234" spans="1:18" x14ac:dyDescent="0.2">
      <c r="A234" s="45"/>
      <c r="B234" s="90" t="s">
        <v>238</v>
      </c>
      <c r="C234" s="95"/>
      <c r="D234" s="96"/>
      <c r="E234" s="93"/>
      <c r="F234" s="93"/>
      <c r="G234" s="93"/>
      <c r="H234" s="93"/>
      <c r="I234" s="97"/>
      <c r="J234" s="93"/>
      <c r="K234" s="93"/>
      <c r="L234" s="48"/>
      <c r="M234" s="97"/>
      <c r="N234" s="93"/>
      <c r="O234" s="93"/>
      <c r="P234" s="48"/>
      <c r="Q234" s="93"/>
      <c r="R234" s="94"/>
    </row>
    <row r="235" spans="1:18" x14ac:dyDescent="0.2">
      <c r="A235" s="45"/>
      <c r="B235" s="90" t="s">
        <v>1156</v>
      </c>
      <c r="C235" s="95"/>
      <c r="D235" s="96"/>
      <c r="E235" s="93"/>
      <c r="F235" s="93"/>
      <c r="G235" s="93"/>
      <c r="H235" s="93"/>
      <c r="I235" s="97"/>
      <c r="J235" s="93"/>
      <c r="K235" s="93"/>
      <c r="L235" s="48"/>
      <c r="M235" s="97"/>
      <c r="N235" s="93"/>
      <c r="O235" s="93"/>
      <c r="P235" s="48"/>
      <c r="Q235" s="93"/>
      <c r="R235" s="94"/>
    </row>
    <row r="236" spans="1:18" x14ac:dyDescent="0.2">
      <c r="A236" s="45"/>
      <c r="B236" s="90" t="s">
        <v>1157</v>
      </c>
      <c r="C236" s="95"/>
      <c r="D236" s="96"/>
      <c r="E236" s="93"/>
      <c r="F236" s="93"/>
      <c r="G236" s="93"/>
      <c r="H236" s="93"/>
      <c r="I236" s="97"/>
      <c r="J236" s="93"/>
      <c r="K236" s="93"/>
      <c r="L236" s="48"/>
      <c r="M236" s="97"/>
      <c r="N236" s="93"/>
      <c r="O236" s="93"/>
      <c r="P236" s="48"/>
      <c r="Q236" s="93"/>
      <c r="R236" s="94"/>
    </row>
    <row r="237" spans="1:18" x14ac:dyDescent="0.2">
      <c r="A237" s="45"/>
      <c r="B237" s="90" t="s">
        <v>1158</v>
      </c>
      <c r="C237" s="95"/>
      <c r="D237" s="96"/>
      <c r="E237" s="93"/>
      <c r="F237" s="93"/>
      <c r="G237" s="93"/>
      <c r="H237" s="93"/>
      <c r="I237" s="97"/>
      <c r="J237" s="93"/>
      <c r="K237" s="93"/>
      <c r="L237" s="48"/>
      <c r="M237" s="97"/>
      <c r="N237" s="93"/>
      <c r="O237" s="93"/>
      <c r="P237" s="48"/>
      <c r="Q237" s="93"/>
      <c r="R237" s="94"/>
    </row>
    <row r="238" spans="1:18" x14ac:dyDescent="0.2">
      <c r="A238" s="45"/>
      <c r="B238" s="90" t="s">
        <v>1159</v>
      </c>
      <c r="C238" s="95"/>
      <c r="D238" s="96"/>
      <c r="E238" s="93"/>
      <c r="F238" s="93"/>
      <c r="G238" s="93"/>
      <c r="H238" s="93"/>
      <c r="I238" s="97"/>
      <c r="J238" s="93"/>
      <c r="K238" s="93"/>
      <c r="L238" s="48"/>
      <c r="M238" s="97"/>
      <c r="N238" s="93"/>
      <c r="O238" s="93"/>
      <c r="P238" s="48"/>
      <c r="Q238" s="93"/>
      <c r="R238" s="94"/>
    </row>
    <row r="239" spans="1:18" x14ac:dyDescent="0.2">
      <c r="A239" s="45"/>
      <c r="B239" s="102" t="s">
        <v>876</v>
      </c>
      <c r="C239" s="95"/>
      <c r="D239" s="96"/>
      <c r="E239" s="93"/>
      <c r="F239" s="93"/>
      <c r="G239" s="93"/>
      <c r="H239" s="93"/>
      <c r="I239" s="97"/>
      <c r="J239" s="93"/>
      <c r="K239" s="93"/>
      <c r="L239" s="48"/>
      <c r="M239" s="97"/>
      <c r="N239" s="93"/>
      <c r="O239" s="93"/>
      <c r="P239" s="48"/>
      <c r="Q239" s="93"/>
      <c r="R239" s="94"/>
    </row>
    <row r="240" spans="1:18" x14ac:dyDescent="0.2">
      <c r="A240" s="40">
        <v>20</v>
      </c>
      <c r="B240" s="91" t="s">
        <v>1161</v>
      </c>
      <c r="C240" s="92">
        <f t="shared" si="25"/>
        <v>23903.466093898267</v>
      </c>
      <c r="D240" s="92">
        <f>C240/8</f>
        <v>2987.9332617372834</v>
      </c>
      <c r="E240" s="43">
        <f t="shared" si="26"/>
        <v>24142.500754837249</v>
      </c>
      <c r="F240" s="43">
        <f t="shared" si="27"/>
        <v>362.13751132255874</v>
      </c>
      <c r="G240" s="43">
        <f>E240/8</f>
        <v>3017.8125943546561</v>
      </c>
      <c r="H240" s="43">
        <f>F240/8</f>
        <v>45.267188915319842</v>
      </c>
      <c r="I240" s="43">
        <f t="shared" si="23"/>
        <v>24383.925762385621</v>
      </c>
      <c r="J240" s="43">
        <f t="shared" si="28"/>
        <v>365.75888643578429</v>
      </c>
      <c r="K240" s="43">
        <f>I240/8</f>
        <v>3047.9907202982026</v>
      </c>
      <c r="L240" s="43">
        <f>J240/8</f>
        <v>45.719860804473036</v>
      </c>
      <c r="M240" s="43">
        <f t="shared" si="24"/>
        <v>24627.765020009476</v>
      </c>
      <c r="N240" s="43">
        <f t="shared" si="29"/>
        <v>369.41647530014211</v>
      </c>
      <c r="O240" s="43">
        <f>M240/8</f>
        <v>3078.4706275011845</v>
      </c>
      <c r="P240" s="43">
        <f>N240/8</f>
        <v>46.177059412517764</v>
      </c>
      <c r="Q240" s="93"/>
      <c r="R240" s="94">
        <v>23434.770680292419</v>
      </c>
    </row>
    <row r="241" spans="1:18" x14ac:dyDescent="0.2">
      <c r="A241" s="45"/>
      <c r="B241" s="90" t="s">
        <v>238</v>
      </c>
      <c r="C241" s="95"/>
      <c r="D241" s="96"/>
      <c r="E241" s="93"/>
      <c r="F241" s="93"/>
      <c r="G241" s="93"/>
      <c r="H241" s="93"/>
      <c r="I241" s="97"/>
      <c r="J241" s="93"/>
      <c r="K241" s="93"/>
      <c r="L241" s="48"/>
      <c r="M241" s="97"/>
      <c r="N241" s="93"/>
      <c r="O241" s="93"/>
      <c r="P241" s="48"/>
      <c r="Q241" s="93"/>
      <c r="R241" s="94"/>
    </row>
    <row r="242" spans="1:18" x14ac:dyDescent="0.2">
      <c r="A242" s="45"/>
      <c r="B242" s="100" t="s">
        <v>1192</v>
      </c>
      <c r="C242" s="95"/>
      <c r="D242" s="96"/>
      <c r="E242" s="93"/>
      <c r="F242" s="93"/>
      <c r="G242" s="93"/>
      <c r="H242" s="93"/>
      <c r="I242" s="97"/>
      <c r="J242" s="93"/>
      <c r="K242" s="93"/>
      <c r="L242" s="48"/>
      <c r="M242" s="97"/>
      <c r="N242" s="93"/>
      <c r="O242" s="93"/>
      <c r="P242" s="48"/>
      <c r="Q242" s="93"/>
      <c r="R242" s="94"/>
    </row>
    <row r="243" spans="1:18" x14ac:dyDescent="0.2">
      <c r="A243" s="45"/>
      <c r="B243" s="90" t="s">
        <v>1193</v>
      </c>
      <c r="C243" s="95"/>
      <c r="D243" s="96"/>
      <c r="E243" s="93"/>
      <c r="F243" s="93"/>
      <c r="G243" s="93"/>
      <c r="H243" s="93"/>
      <c r="I243" s="97"/>
      <c r="J243" s="93"/>
      <c r="K243" s="93"/>
      <c r="L243" s="48"/>
      <c r="M243" s="97"/>
      <c r="N243" s="93"/>
      <c r="O243" s="93"/>
      <c r="P243" s="48"/>
      <c r="Q243" s="93"/>
      <c r="R243" s="94"/>
    </row>
    <row r="244" spans="1:18" x14ac:dyDescent="0.2">
      <c r="A244" s="40">
        <v>21</v>
      </c>
      <c r="B244" s="91" t="s">
        <v>1194</v>
      </c>
      <c r="C244" s="92">
        <f t="shared" si="25"/>
        <v>23309.779945466827</v>
      </c>
      <c r="D244" s="92">
        <f>C244/8</f>
        <v>2913.7224931833534</v>
      </c>
      <c r="E244" s="43">
        <f t="shared" si="26"/>
        <v>23542.877744921498</v>
      </c>
      <c r="F244" s="43">
        <f t="shared" si="27"/>
        <v>353.14316617382246</v>
      </c>
      <c r="G244" s="43">
        <f>E244/8</f>
        <v>2942.8597181151872</v>
      </c>
      <c r="H244" s="43">
        <f>F244/8</f>
        <v>44.142895771727808</v>
      </c>
      <c r="I244" s="43">
        <f t="shared" ref="I244:I305" si="30">E244*1.01</f>
        <v>23778.306522370713</v>
      </c>
      <c r="J244" s="43">
        <f t="shared" si="28"/>
        <v>356.67459783556069</v>
      </c>
      <c r="K244" s="43">
        <f>I244/8</f>
        <v>2972.2883152963391</v>
      </c>
      <c r="L244" s="43">
        <f>J244/8</f>
        <v>44.584324729445086</v>
      </c>
      <c r="M244" s="43">
        <f t="shared" ref="M244:M305" si="31">I244*1.01</f>
        <v>24016.089587594419</v>
      </c>
      <c r="N244" s="43">
        <f t="shared" si="29"/>
        <v>360.24134381391627</v>
      </c>
      <c r="O244" s="43">
        <f>M244/8</f>
        <v>3002.0111984493024</v>
      </c>
      <c r="P244" s="43">
        <f>N244/8</f>
        <v>45.030167976739534</v>
      </c>
      <c r="Q244" s="93"/>
      <c r="R244" s="94">
        <v>22852.725436732184</v>
      </c>
    </row>
    <row r="245" spans="1:18" x14ac:dyDescent="0.2">
      <c r="A245" s="45"/>
      <c r="B245" s="90" t="s">
        <v>238</v>
      </c>
      <c r="C245" s="95"/>
      <c r="D245" s="96"/>
      <c r="E245" s="93"/>
      <c r="F245" s="93"/>
      <c r="G245" s="93"/>
      <c r="H245" s="93"/>
      <c r="I245" s="97"/>
      <c r="J245" s="93"/>
      <c r="K245" s="93"/>
      <c r="L245" s="48"/>
      <c r="M245" s="97"/>
      <c r="N245" s="93"/>
      <c r="O245" s="93"/>
      <c r="P245" s="48"/>
      <c r="Q245" s="93"/>
      <c r="R245" s="94"/>
    </row>
    <row r="246" spans="1:18" x14ac:dyDescent="0.2">
      <c r="A246" s="45"/>
      <c r="B246" s="90" t="s">
        <v>1195</v>
      </c>
      <c r="C246" s="95"/>
      <c r="D246" s="96"/>
      <c r="E246" s="93"/>
      <c r="F246" s="93"/>
      <c r="G246" s="93"/>
      <c r="H246" s="93"/>
      <c r="I246" s="97"/>
      <c r="J246" s="93"/>
      <c r="K246" s="93"/>
      <c r="L246" s="48"/>
      <c r="M246" s="97"/>
      <c r="N246" s="93"/>
      <c r="O246" s="93"/>
      <c r="P246" s="48"/>
      <c r="Q246" s="93"/>
      <c r="R246" s="94"/>
    </row>
    <row r="247" spans="1:18" x14ac:dyDescent="0.2">
      <c r="A247" s="45"/>
      <c r="B247" s="90" t="s">
        <v>1196</v>
      </c>
      <c r="C247" s="95"/>
      <c r="D247" s="96"/>
      <c r="E247" s="93"/>
      <c r="F247" s="93"/>
      <c r="G247" s="93"/>
      <c r="H247" s="93"/>
      <c r="I247" s="97"/>
      <c r="J247" s="93"/>
      <c r="K247" s="93"/>
      <c r="L247" s="48"/>
      <c r="M247" s="97"/>
      <c r="N247" s="93"/>
      <c r="O247" s="93"/>
      <c r="P247" s="48"/>
      <c r="Q247" s="93"/>
      <c r="R247" s="94"/>
    </row>
    <row r="248" spans="1:18" x14ac:dyDescent="0.2">
      <c r="A248" s="45"/>
      <c r="B248" s="90" t="s">
        <v>1256</v>
      </c>
      <c r="C248" s="95"/>
      <c r="D248" s="96"/>
      <c r="E248" s="93"/>
      <c r="F248" s="93"/>
      <c r="G248" s="93"/>
      <c r="H248" s="93"/>
      <c r="I248" s="97"/>
      <c r="J248" s="93"/>
      <c r="K248" s="93"/>
      <c r="L248" s="48"/>
      <c r="M248" s="97"/>
      <c r="N248" s="93"/>
      <c r="O248" s="93"/>
      <c r="P248" s="48"/>
      <c r="Q248" s="93"/>
      <c r="R248" s="94"/>
    </row>
    <row r="249" spans="1:18" x14ac:dyDescent="0.2">
      <c r="A249" s="45"/>
      <c r="B249" s="90" t="s">
        <v>1257</v>
      </c>
      <c r="C249" s="95"/>
      <c r="D249" s="96"/>
      <c r="E249" s="93"/>
      <c r="F249" s="93"/>
      <c r="G249" s="93"/>
      <c r="H249" s="93"/>
      <c r="I249" s="97"/>
      <c r="J249" s="93"/>
      <c r="K249" s="93"/>
      <c r="L249" s="48"/>
      <c r="M249" s="97"/>
      <c r="N249" s="93"/>
      <c r="O249" s="93"/>
      <c r="P249" s="48"/>
      <c r="Q249" s="93"/>
      <c r="R249" s="94"/>
    </row>
    <row r="250" spans="1:18" x14ac:dyDescent="0.2">
      <c r="A250" s="45"/>
      <c r="B250" s="90" t="s">
        <v>1258</v>
      </c>
      <c r="C250" s="95"/>
      <c r="D250" s="96"/>
      <c r="E250" s="93"/>
      <c r="F250" s="93"/>
      <c r="G250" s="93"/>
      <c r="H250" s="93"/>
      <c r="I250" s="97"/>
      <c r="J250" s="93"/>
      <c r="K250" s="93"/>
      <c r="L250" s="48"/>
      <c r="M250" s="97"/>
      <c r="N250" s="93"/>
      <c r="O250" s="93"/>
      <c r="P250" s="48"/>
      <c r="Q250" s="93"/>
      <c r="R250" s="94"/>
    </row>
    <row r="251" spans="1:18" x14ac:dyDescent="0.2">
      <c r="A251" s="45"/>
      <c r="B251" s="102" t="s">
        <v>871</v>
      </c>
      <c r="C251" s="95"/>
      <c r="D251" s="96"/>
      <c r="E251" s="93"/>
      <c r="F251" s="93"/>
      <c r="G251" s="93"/>
      <c r="H251" s="93"/>
      <c r="I251" s="97"/>
      <c r="J251" s="93"/>
      <c r="K251" s="93"/>
      <c r="L251" s="48"/>
      <c r="M251" s="97"/>
      <c r="N251" s="93"/>
      <c r="O251" s="93"/>
      <c r="P251" s="48"/>
      <c r="Q251" s="93"/>
      <c r="R251" s="94"/>
    </row>
    <row r="252" spans="1:18" x14ac:dyDescent="0.2">
      <c r="A252" s="40">
        <v>22</v>
      </c>
      <c r="B252" s="91" t="s">
        <v>1259</v>
      </c>
      <c r="C252" s="92">
        <f t="shared" si="25"/>
        <v>23903.466093898267</v>
      </c>
      <c r="D252" s="92">
        <f>C252/8</f>
        <v>2987.9332617372834</v>
      </c>
      <c r="E252" s="43">
        <f t="shared" si="26"/>
        <v>24142.500754837249</v>
      </c>
      <c r="F252" s="43">
        <f t="shared" si="27"/>
        <v>362.13751132255874</v>
      </c>
      <c r="G252" s="43">
        <f>E252/8</f>
        <v>3017.8125943546561</v>
      </c>
      <c r="H252" s="43">
        <f>F252/8</f>
        <v>45.267188915319842</v>
      </c>
      <c r="I252" s="43">
        <f t="shared" si="30"/>
        <v>24383.925762385621</v>
      </c>
      <c r="J252" s="43">
        <f t="shared" si="28"/>
        <v>365.75888643578429</v>
      </c>
      <c r="K252" s="43">
        <f>I252/8</f>
        <v>3047.9907202982026</v>
      </c>
      <c r="L252" s="43">
        <f>J252/8</f>
        <v>45.719860804473036</v>
      </c>
      <c r="M252" s="43">
        <f t="shared" si="31"/>
        <v>24627.765020009476</v>
      </c>
      <c r="N252" s="43">
        <f t="shared" si="29"/>
        <v>369.41647530014211</v>
      </c>
      <c r="O252" s="43">
        <f>M252/8</f>
        <v>3078.4706275011845</v>
      </c>
      <c r="P252" s="43">
        <f>N252/8</f>
        <v>46.177059412517764</v>
      </c>
      <c r="Q252" s="93"/>
      <c r="R252" s="94">
        <v>23434.770680292419</v>
      </c>
    </row>
    <row r="253" spans="1:18" x14ac:dyDescent="0.2">
      <c r="A253" s="45"/>
      <c r="B253" s="90" t="s">
        <v>1260</v>
      </c>
      <c r="C253" s="95"/>
      <c r="D253" s="96"/>
      <c r="E253" s="93"/>
      <c r="F253" s="93"/>
      <c r="G253" s="93"/>
      <c r="H253" s="93"/>
      <c r="I253" s="97"/>
      <c r="J253" s="93"/>
      <c r="K253" s="93"/>
      <c r="L253" s="48"/>
      <c r="M253" s="97"/>
      <c r="N253" s="93"/>
      <c r="O253" s="93"/>
      <c r="P253" s="48"/>
      <c r="Q253" s="93"/>
      <c r="R253" s="94"/>
    </row>
    <row r="254" spans="1:18" x14ac:dyDescent="0.2">
      <c r="A254" s="40">
        <v>23</v>
      </c>
      <c r="B254" s="91" t="s">
        <v>18</v>
      </c>
      <c r="C254" s="92">
        <f t="shared" si="25"/>
        <v>26036.059039825373</v>
      </c>
      <c r="D254" s="92">
        <f>C254/8</f>
        <v>3254.5073799781717</v>
      </c>
      <c r="E254" s="43">
        <f t="shared" si="26"/>
        <v>26296.419630223627</v>
      </c>
      <c r="F254" s="43">
        <f t="shared" si="27"/>
        <v>394.44629445335437</v>
      </c>
      <c r="G254" s="43">
        <f>E254/8</f>
        <v>3287.0524537779534</v>
      </c>
      <c r="H254" s="43">
        <f>F254/8</f>
        <v>49.305786806669296</v>
      </c>
      <c r="I254" s="43">
        <f t="shared" si="30"/>
        <v>26559.383826525864</v>
      </c>
      <c r="J254" s="43">
        <f t="shared" si="28"/>
        <v>398.39075739788797</v>
      </c>
      <c r="K254" s="43">
        <f>I254/8</f>
        <v>3319.922978315733</v>
      </c>
      <c r="L254" s="43">
        <f>J254/8</f>
        <v>49.798844674735996</v>
      </c>
      <c r="M254" s="43">
        <f t="shared" si="31"/>
        <v>26824.977664791124</v>
      </c>
      <c r="N254" s="43">
        <f t="shared" si="29"/>
        <v>402.37466497186682</v>
      </c>
      <c r="O254" s="43">
        <f>M254/8</f>
        <v>3353.1222080988905</v>
      </c>
      <c r="P254" s="43">
        <f>N254/8</f>
        <v>50.296833121483353</v>
      </c>
      <c r="Q254" s="93"/>
      <c r="R254" s="94">
        <v>25525.54807826017</v>
      </c>
    </row>
    <row r="255" spans="1:18" ht="12.75" customHeight="1" x14ac:dyDescent="0.2">
      <c r="A255" s="45"/>
      <c r="B255" s="100" t="s">
        <v>1261</v>
      </c>
      <c r="C255" s="95"/>
      <c r="D255" s="96"/>
      <c r="E255" s="93"/>
      <c r="F255" s="93"/>
      <c r="G255" s="93"/>
      <c r="H255" s="93"/>
      <c r="I255" s="97"/>
      <c r="J255" s="93"/>
      <c r="K255" s="93"/>
      <c r="L255" s="48"/>
      <c r="M255" s="97"/>
      <c r="N255" s="93"/>
      <c r="O255" s="93"/>
      <c r="P255" s="48"/>
      <c r="Q255" s="93"/>
      <c r="R255" s="94"/>
    </row>
    <row r="256" spans="1:18" x14ac:dyDescent="0.2">
      <c r="A256" s="45"/>
      <c r="B256" s="102" t="s">
        <v>877</v>
      </c>
      <c r="C256" s="95"/>
      <c r="D256" s="96"/>
      <c r="E256" s="93"/>
      <c r="F256" s="93"/>
      <c r="G256" s="93"/>
      <c r="H256" s="93"/>
      <c r="I256" s="97"/>
      <c r="J256" s="93"/>
      <c r="K256" s="93"/>
      <c r="L256" s="48"/>
      <c r="M256" s="97"/>
      <c r="N256" s="93"/>
      <c r="O256" s="93"/>
      <c r="P256" s="48"/>
      <c r="Q256" s="93"/>
      <c r="R256" s="94"/>
    </row>
    <row r="257" spans="1:18" x14ac:dyDescent="0.2">
      <c r="A257" s="40">
        <v>24</v>
      </c>
      <c r="B257" s="91" t="s">
        <v>1262</v>
      </c>
      <c r="C257" s="92">
        <f t="shared" si="25"/>
        <v>27633.35563816307</v>
      </c>
      <c r="D257" s="92">
        <f>C257/8</f>
        <v>3454.1694547703837</v>
      </c>
      <c r="E257" s="43">
        <f t="shared" si="26"/>
        <v>27909.689194544702</v>
      </c>
      <c r="F257" s="43">
        <f t="shared" si="27"/>
        <v>418.64533791817053</v>
      </c>
      <c r="G257" s="43">
        <f>E257/8</f>
        <v>3488.7111493180878</v>
      </c>
      <c r="H257" s="43">
        <f>F257/8</f>
        <v>52.330667239771316</v>
      </c>
      <c r="I257" s="43">
        <f t="shared" si="30"/>
        <v>28188.786086490149</v>
      </c>
      <c r="J257" s="43">
        <f t="shared" si="28"/>
        <v>422.8317912973522</v>
      </c>
      <c r="K257" s="43">
        <f>I257/8</f>
        <v>3523.5982608112686</v>
      </c>
      <c r="L257" s="43">
        <f>J257/8</f>
        <v>52.853973912169025</v>
      </c>
      <c r="M257" s="43">
        <f t="shared" si="31"/>
        <v>28470.673947355051</v>
      </c>
      <c r="N257" s="43">
        <f t="shared" si="29"/>
        <v>427.06010921032578</v>
      </c>
      <c r="O257" s="43">
        <f>M257/8</f>
        <v>3558.8342434193814</v>
      </c>
      <c r="P257" s="43">
        <f>N257/8</f>
        <v>53.382513651290722</v>
      </c>
      <c r="Q257" s="93"/>
      <c r="R257" s="94">
        <v>27091.525135453991</v>
      </c>
    </row>
    <row r="258" spans="1:18" x14ac:dyDescent="0.2">
      <c r="A258" s="45"/>
      <c r="B258" s="90" t="s">
        <v>1263</v>
      </c>
      <c r="C258" s="95"/>
      <c r="D258" s="96"/>
      <c r="E258" s="93"/>
      <c r="F258" s="93"/>
      <c r="G258" s="93"/>
      <c r="H258" s="93"/>
      <c r="I258" s="97"/>
      <c r="J258" s="93"/>
      <c r="K258" s="93"/>
      <c r="L258" s="48"/>
      <c r="M258" s="97"/>
      <c r="N258" s="93"/>
      <c r="O258" s="93"/>
      <c r="P258" s="48"/>
      <c r="Q258" s="93"/>
      <c r="R258" s="94"/>
    </row>
    <row r="259" spans="1:18" x14ac:dyDescent="0.2">
      <c r="A259" s="40">
        <v>25</v>
      </c>
      <c r="B259" s="91" t="s">
        <v>1264</v>
      </c>
      <c r="C259" s="92">
        <f t="shared" si="25"/>
        <v>26036.059039825373</v>
      </c>
      <c r="D259" s="92">
        <f>C259/8</f>
        <v>3254.5073799781717</v>
      </c>
      <c r="E259" s="43">
        <f t="shared" si="26"/>
        <v>26296.419630223627</v>
      </c>
      <c r="F259" s="43">
        <f t="shared" si="27"/>
        <v>394.44629445335437</v>
      </c>
      <c r="G259" s="43">
        <f>E259/8</f>
        <v>3287.0524537779534</v>
      </c>
      <c r="H259" s="43">
        <f>F259/8</f>
        <v>49.305786806669296</v>
      </c>
      <c r="I259" s="43">
        <f t="shared" si="30"/>
        <v>26559.383826525864</v>
      </c>
      <c r="J259" s="43">
        <f t="shared" si="28"/>
        <v>398.39075739788797</v>
      </c>
      <c r="K259" s="43">
        <f>I259/8</f>
        <v>3319.922978315733</v>
      </c>
      <c r="L259" s="43">
        <f>J259/8</f>
        <v>49.798844674735996</v>
      </c>
      <c r="M259" s="43">
        <f t="shared" si="31"/>
        <v>26824.977664791124</v>
      </c>
      <c r="N259" s="43">
        <f t="shared" si="29"/>
        <v>402.37466497186682</v>
      </c>
      <c r="O259" s="43">
        <f>M259/8</f>
        <v>3353.1222080988905</v>
      </c>
      <c r="P259" s="43">
        <f>N259/8</f>
        <v>50.296833121483353</v>
      </c>
      <c r="Q259" s="93"/>
      <c r="R259" s="94">
        <v>25525.54807826017</v>
      </c>
    </row>
    <row r="260" spans="1:18" x14ac:dyDescent="0.2">
      <c r="A260" s="45"/>
      <c r="B260" s="90" t="s">
        <v>238</v>
      </c>
      <c r="C260" s="95"/>
      <c r="D260" s="96"/>
      <c r="E260" s="93"/>
      <c r="F260" s="93"/>
      <c r="G260" s="93"/>
      <c r="H260" s="93"/>
      <c r="I260" s="97"/>
      <c r="J260" s="93"/>
      <c r="K260" s="93"/>
      <c r="L260" s="48"/>
      <c r="M260" s="97"/>
      <c r="N260" s="93"/>
      <c r="O260" s="93"/>
      <c r="P260" s="48"/>
      <c r="Q260" s="93"/>
      <c r="R260" s="94"/>
    </row>
    <row r="261" spans="1:18" x14ac:dyDescent="0.2">
      <c r="A261" s="45"/>
      <c r="B261" s="90" t="s">
        <v>1265</v>
      </c>
      <c r="C261" s="95"/>
      <c r="D261" s="96"/>
      <c r="E261" s="93"/>
      <c r="F261" s="93"/>
      <c r="G261" s="93"/>
      <c r="H261" s="93"/>
      <c r="I261" s="97"/>
      <c r="J261" s="93"/>
      <c r="K261" s="93"/>
      <c r="L261" s="48"/>
      <c r="M261" s="97"/>
      <c r="N261" s="93"/>
      <c r="O261" s="93"/>
      <c r="P261" s="48"/>
      <c r="Q261" s="93"/>
      <c r="R261" s="94"/>
    </row>
    <row r="262" spans="1:18" x14ac:dyDescent="0.2">
      <c r="A262" s="45"/>
      <c r="B262" s="90" t="s">
        <v>1266</v>
      </c>
      <c r="C262" s="95"/>
      <c r="D262" s="96"/>
      <c r="E262" s="93"/>
      <c r="F262" s="93"/>
      <c r="G262" s="93"/>
      <c r="H262" s="93"/>
      <c r="I262" s="97"/>
      <c r="J262" s="93"/>
      <c r="K262" s="93"/>
      <c r="L262" s="48"/>
      <c r="M262" s="97"/>
      <c r="N262" s="93"/>
      <c r="O262" s="93"/>
      <c r="P262" s="48"/>
      <c r="Q262" s="93"/>
      <c r="R262" s="94"/>
    </row>
    <row r="263" spans="1:18" ht="13.05" customHeight="1" x14ac:dyDescent="0.2">
      <c r="A263" s="45"/>
      <c r="B263" s="98" t="s">
        <v>1267</v>
      </c>
      <c r="C263" s="95"/>
      <c r="D263" s="96"/>
      <c r="E263" s="93"/>
      <c r="F263" s="93"/>
      <c r="G263" s="93"/>
      <c r="H263" s="93"/>
      <c r="I263" s="97"/>
      <c r="J263" s="93"/>
      <c r="K263" s="93"/>
      <c r="L263" s="48"/>
      <c r="M263" s="97"/>
      <c r="N263" s="93"/>
      <c r="O263" s="93"/>
      <c r="P263" s="48"/>
      <c r="Q263" s="93"/>
      <c r="R263" s="94"/>
    </row>
    <row r="264" spans="1:18" x14ac:dyDescent="0.2">
      <c r="A264" s="40">
        <v>26</v>
      </c>
      <c r="B264" s="91" t="s">
        <v>919</v>
      </c>
      <c r="C264" s="92">
        <f t="shared" si="25"/>
        <v>23903.466093898267</v>
      </c>
      <c r="D264" s="92">
        <f>C264/8</f>
        <v>2987.9332617372834</v>
      </c>
      <c r="E264" s="43">
        <f t="shared" si="26"/>
        <v>24142.500754837249</v>
      </c>
      <c r="F264" s="43">
        <f t="shared" si="27"/>
        <v>362.13751132255874</v>
      </c>
      <c r="G264" s="43">
        <f>E264/8</f>
        <v>3017.8125943546561</v>
      </c>
      <c r="H264" s="43">
        <f>F264/8</f>
        <v>45.267188915319842</v>
      </c>
      <c r="I264" s="43">
        <f t="shared" si="30"/>
        <v>24383.925762385621</v>
      </c>
      <c r="J264" s="43">
        <f t="shared" si="28"/>
        <v>365.75888643578429</v>
      </c>
      <c r="K264" s="43">
        <f>I264/8</f>
        <v>3047.9907202982026</v>
      </c>
      <c r="L264" s="43">
        <f>J264/8</f>
        <v>45.719860804473036</v>
      </c>
      <c r="M264" s="43">
        <f t="shared" si="31"/>
        <v>24627.765020009476</v>
      </c>
      <c r="N264" s="43">
        <f t="shared" si="29"/>
        <v>369.41647530014211</v>
      </c>
      <c r="O264" s="43">
        <f>M264/8</f>
        <v>3078.4706275011845</v>
      </c>
      <c r="P264" s="43">
        <f>N264/8</f>
        <v>46.177059412517764</v>
      </c>
      <c r="Q264" s="93"/>
      <c r="R264" s="94">
        <v>23434.770680292419</v>
      </c>
    </row>
    <row r="265" spans="1:18" x14ac:dyDescent="0.2">
      <c r="A265" s="45"/>
      <c r="B265" s="90" t="s">
        <v>238</v>
      </c>
      <c r="C265" s="95"/>
      <c r="D265" s="96"/>
      <c r="E265" s="93"/>
      <c r="F265" s="93"/>
      <c r="G265" s="93"/>
      <c r="H265" s="93"/>
      <c r="I265" s="97"/>
      <c r="J265" s="93"/>
      <c r="K265" s="93"/>
      <c r="L265" s="48"/>
      <c r="M265" s="97"/>
      <c r="N265" s="93"/>
      <c r="O265" s="93"/>
      <c r="P265" s="48"/>
      <c r="Q265" s="93"/>
      <c r="R265" s="94"/>
    </row>
    <row r="266" spans="1:18" x14ac:dyDescent="0.2">
      <c r="A266" s="45"/>
      <c r="B266" s="90" t="s">
        <v>1091</v>
      </c>
      <c r="C266" s="95"/>
      <c r="D266" s="96"/>
      <c r="E266" s="93"/>
      <c r="F266" s="93"/>
      <c r="G266" s="93"/>
      <c r="H266" s="93"/>
      <c r="I266" s="97"/>
      <c r="J266" s="93"/>
      <c r="K266" s="93"/>
      <c r="L266" s="48"/>
      <c r="M266" s="97"/>
      <c r="N266" s="93"/>
      <c r="O266" s="93"/>
      <c r="P266" s="48"/>
      <c r="Q266" s="93"/>
      <c r="R266" s="94"/>
    </row>
    <row r="267" spans="1:18" x14ac:dyDescent="0.2">
      <c r="A267" s="45"/>
      <c r="B267" s="90" t="s">
        <v>1092</v>
      </c>
      <c r="C267" s="95"/>
      <c r="D267" s="96"/>
      <c r="E267" s="93"/>
      <c r="F267" s="93"/>
      <c r="G267" s="93"/>
      <c r="H267" s="93"/>
      <c r="I267" s="97"/>
      <c r="J267" s="93"/>
      <c r="K267" s="93"/>
      <c r="L267" s="48"/>
      <c r="M267" s="97"/>
      <c r="N267" s="93"/>
      <c r="O267" s="93"/>
      <c r="P267" s="48"/>
      <c r="Q267" s="93"/>
      <c r="R267" s="94"/>
    </row>
    <row r="268" spans="1:18" x14ac:dyDescent="0.2">
      <c r="A268" s="45"/>
      <c r="B268" s="90" t="s">
        <v>1093</v>
      </c>
      <c r="C268" s="95"/>
      <c r="D268" s="96"/>
      <c r="E268" s="93"/>
      <c r="F268" s="93"/>
      <c r="G268" s="93"/>
      <c r="H268" s="93"/>
      <c r="I268" s="97"/>
      <c r="J268" s="93"/>
      <c r="K268" s="93"/>
      <c r="L268" s="48"/>
      <c r="M268" s="97"/>
      <c r="N268" s="93"/>
      <c r="O268" s="93"/>
      <c r="P268" s="48"/>
      <c r="Q268" s="93"/>
      <c r="R268" s="94"/>
    </row>
    <row r="269" spans="1:18" x14ac:dyDescent="0.2">
      <c r="A269" s="45"/>
      <c r="B269" s="90" t="s">
        <v>1094</v>
      </c>
      <c r="C269" s="95"/>
      <c r="D269" s="96"/>
      <c r="E269" s="93"/>
      <c r="F269" s="93"/>
      <c r="G269" s="93"/>
      <c r="H269" s="93"/>
      <c r="I269" s="97"/>
      <c r="J269" s="93"/>
      <c r="K269" s="93"/>
      <c r="L269" s="48"/>
      <c r="M269" s="97"/>
      <c r="N269" s="93"/>
      <c r="O269" s="93"/>
      <c r="P269" s="48"/>
      <c r="Q269" s="93"/>
      <c r="R269" s="94"/>
    </row>
    <row r="270" spans="1:18" x14ac:dyDescent="0.2">
      <c r="A270" s="45"/>
      <c r="B270" s="90" t="s">
        <v>1095</v>
      </c>
      <c r="C270" s="95"/>
      <c r="D270" s="96"/>
      <c r="E270" s="93"/>
      <c r="F270" s="93"/>
      <c r="G270" s="93"/>
      <c r="H270" s="93"/>
      <c r="I270" s="97"/>
      <c r="J270" s="93"/>
      <c r="K270" s="93"/>
      <c r="L270" s="48"/>
      <c r="M270" s="97"/>
      <c r="N270" s="93"/>
      <c r="O270" s="93"/>
      <c r="P270" s="48"/>
      <c r="Q270" s="93"/>
      <c r="R270" s="94"/>
    </row>
    <row r="271" spans="1:18" x14ac:dyDescent="0.2">
      <c r="A271" s="40">
        <v>27</v>
      </c>
      <c r="B271" s="91" t="s">
        <v>739</v>
      </c>
      <c r="C271" s="92">
        <f t="shared" ref="C271:C319" si="32">R271*1.02</f>
        <v>23309.779945466827</v>
      </c>
      <c r="D271" s="92">
        <f>C271/8</f>
        <v>2913.7224931833534</v>
      </c>
      <c r="E271" s="43">
        <f t="shared" ref="E271:E319" si="33">C271*1.01</f>
        <v>23542.877744921498</v>
      </c>
      <c r="F271" s="43">
        <f t="shared" ref="F271:F327" si="34">E271*0.015</f>
        <v>353.14316617382246</v>
      </c>
      <c r="G271" s="43">
        <f>E271/8</f>
        <v>2942.8597181151872</v>
      </c>
      <c r="H271" s="43">
        <f>F271/8</f>
        <v>44.142895771727808</v>
      </c>
      <c r="I271" s="43">
        <f t="shared" si="30"/>
        <v>23778.306522370713</v>
      </c>
      <c r="J271" s="43">
        <f t="shared" ref="J271:J327" si="35">I271*0.015</f>
        <v>356.67459783556069</v>
      </c>
      <c r="K271" s="43">
        <f>I271/8</f>
        <v>2972.2883152963391</v>
      </c>
      <c r="L271" s="43">
        <f>J271/8</f>
        <v>44.584324729445086</v>
      </c>
      <c r="M271" s="43">
        <f t="shared" si="31"/>
        <v>24016.089587594419</v>
      </c>
      <c r="N271" s="43">
        <f t="shared" ref="N271:N327" si="36">M271*0.015</f>
        <v>360.24134381391627</v>
      </c>
      <c r="O271" s="43">
        <f>M271/8</f>
        <v>3002.0111984493024</v>
      </c>
      <c r="P271" s="43">
        <f>N271/8</f>
        <v>45.030167976739534</v>
      </c>
      <c r="Q271" s="93"/>
      <c r="R271" s="94">
        <v>22852.725436732184</v>
      </c>
    </row>
    <row r="272" spans="1:18" x14ac:dyDescent="0.2">
      <c r="A272" s="45"/>
      <c r="B272" s="90" t="s">
        <v>238</v>
      </c>
      <c r="C272" s="95"/>
      <c r="D272" s="96"/>
      <c r="E272" s="93"/>
      <c r="F272" s="93"/>
      <c r="G272" s="93"/>
      <c r="H272" s="93"/>
      <c r="I272" s="97"/>
      <c r="J272" s="93"/>
      <c r="K272" s="93"/>
      <c r="L272" s="48"/>
      <c r="M272" s="97"/>
      <c r="N272" s="93"/>
      <c r="O272" s="93"/>
      <c r="P272" s="48"/>
      <c r="Q272" s="93"/>
      <c r="R272" s="94"/>
    </row>
    <row r="273" spans="1:18" x14ac:dyDescent="0.2">
      <c r="A273" s="45"/>
      <c r="B273" s="90" t="s">
        <v>1013</v>
      </c>
      <c r="C273" s="95"/>
      <c r="D273" s="96"/>
      <c r="E273" s="93"/>
      <c r="F273" s="93"/>
      <c r="G273" s="93"/>
      <c r="H273" s="93"/>
      <c r="I273" s="97"/>
      <c r="J273" s="93"/>
      <c r="K273" s="93"/>
      <c r="L273" s="48"/>
      <c r="M273" s="97"/>
      <c r="N273" s="93"/>
      <c r="O273" s="93"/>
      <c r="P273" s="48"/>
      <c r="Q273" s="93"/>
      <c r="R273" s="94"/>
    </row>
    <row r="274" spans="1:18" x14ac:dyDescent="0.2">
      <c r="A274" s="45"/>
      <c r="B274" s="90" t="s">
        <v>1014</v>
      </c>
      <c r="C274" s="95"/>
      <c r="D274" s="96"/>
      <c r="E274" s="93"/>
      <c r="F274" s="93"/>
      <c r="G274" s="93"/>
      <c r="H274" s="93"/>
      <c r="I274" s="97"/>
      <c r="J274" s="93"/>
      <c r="K274" s="93"/>
      <c r="L274" s="48"/>
      <c r="M274" s="97"/>
      <c r="N274" s="93"/>
      <c r="O274" s="93"/>
      <c r="P274" s="48"/>
      <c r="Q274" s="93"/>
      <c r="R274" s="94"/>
    </row>
    <row r="275" spans="1:18" x14ac:dyDescent="0.2">
      <c r="A275" s="45"/>
      <c r="B275" s="90" t="s">
        <v>1015</v>
      </c>
      <c r="C275" s="95"/>
      <c r="D275" s="96"/>
      <c r="E275" s="93"/>
      <c r="F275" s="93"/>
      <c r="G275" s="93"/>
      <c r="H275" s="93"/>
      <c r="I275" s="97"/>
      <c r="J275" s="93"/>
      <c r="K275" s="93"/>
      <c r="L275" s="48"/>
      <c r="M275" s="97"/>
      <c r="N275" s="93"/>
      <c r="O275" s="93"/>
      <c r="P275" s="48"/>
      <c r="Q275" s="93"/>
      <c r="R275" s="94"/>
    </row>
    <row r="276" spans="1:18" ht="12.75" customHeight="1" x14ac:dyDescent="0.2">
      <c r="A276" s="45"/>
      <c r="B276" s="100" t="s">
        <v>1016</v>
      </c>
      <c r="C276" s="95"/>
      <c r="D276" s="96"/>
      <c r="E276" s="93"/>
      <c r="F276" s="93"/>
      <c r="G276" s="93"/>
      <c r="H276" s="93"/>
      <c r="I276" s="97"/>
      <c r="J276" s="93"/>
      <c r="K276" s="93"/>
      <c r="L276" s="48"/>
      <c r="M276" s="97"/>
      <c r="N276" s="93"/>
      <c r="O276" s="93"/>
      <c r="P276" s="48"/>
      <c r="Q276" s="93"/>
      <c r="R276" s="94"/>
    </row>
    <row r="277" spans="1:18" ht="27" customHeight="1" x14ac:dyDescent="0.2">
      <c r="A277" s="45"/>
      <c r="B277" s="100" t="s">
        <v>635</v>
      </c>
      <c r="C277" s="95"/>
      <c r="D277" s="96"/>
      <c r="E277" s="93"/>
      <c r="F277" s="93"/>
      <c r="G277" s="93"/>
      <c r="H277" s="93"/>
      <c r="I277" s="97"/>
      <c r="J277" s="93"/>
      <c r="K277" s="93"/>
      <c r="L277" s="48"/>
      <c r="M277" s="97"/>
      <c r="N277" s="93"/>
      <c r="O277" s="93"/>
      <c r="P277" s="48"/>
      <c r="Q277" s="93"/>
      <c r="R277" s="94"/>
    </row>
    <row r="278" spans="1:18" x14ac:dyDescent="0.2">
      <c r="A278" s="45"/>
      <c r="B278" s="102" t="s">
        <v>271</v>
      </c>
      <c r="C278" s="95"/>
      <c r="D278" s="96"/>
      <c r="E278" s="93"/>
      <c r="F278" s="93"/>
      <c r="G278" s="93"/>
      <c r="H278" s="93"/>
      <c r="I278" s="97"/>
      <c r="J278" s="93"/>
      <c r="K278" s="93"/>
      <c r="L278" s="48"/>
      <c r="M278" s="97"/>
      <c r="N278" s="93"/>
      <c r="O278" s="93"/>
      <c r="P278" s="48"/>
      <c r="Q278" s="93"/>
      <c r="R278" s="94"/>
    </row>
    <row r="279" spans="1:18" x14ac:dyDescent="0.2">
      <c r="A279" s="40">
        <v>28</v>
      </c>
      <c r="B279" s="91" t="s">
        <v>636</v>
      </c>
      <c r="C279" s="92">
        <f t="shared" si="32"/>
        <v>26036.059039825373</v>
      </c>
      <c r="D279" s="92">
        <f>C279/8</f>
        <v>3254.5073799781717</v>
      </c>
      <c r="E279" s="43">
        <f t="shared" si="33"/>
        <v>26296.419630223627</v>
      </c>
      <c r="F279" s="43">
        <f t="shared" si="34"/>
        <v>394.44629445335437</v>
      </c>
      <c r="G279" s="43">
        <f>E279/8</f>
        <v>3287.0524537779534</v>
      </c>
      <c r="H279" s="43">
        <f>F279/8</f>
        <v>49.305786806669296</v>
      </c>
      <c r="I279" s="43">
        <f t="shared" si="30"/>
        <v>26559.383826525864</v>
      </c>
      <c r="J279" s="43">
        <f t="shared" si="35"/>
        <v>398.39075739788797</v>
      </c>
      <c r="K279" s="43">
        <f>I279/8</f>
        <v>3319.922978315733</v>
      </c>
      <c r="L279" s="43">
        <f>J279/8</f>
        <v>49.798844674735996</v>
      </c>
      <c r="M279" s="43">
        <f t="shared" si="31"/>
        <v>26824.977664791124</v>
      </c>
      <c r="N279" s="43">
        <f t="shared" si="36"/>
        <v>402.37466497186682</v>
      </c>
      <c r="O279" s="43">
        <f>M279/8</f>
        <v>3353.1222080988905</v>
      </c>
      <c r="P279" s="43">
        <f>N279/8</f>
        <v>50.296833121483353</v>
      </c>
      <c r="Q279" s="93"/>
      <c r="R279" s="94">
        <v>25525.54807826017</v>
      </c>
    </row>
    <row r="280" spans="1:18" x14ac:dyDescent="0.2">
      <c r="A280" s="45"/>
      <c r="B280" s="90" t="s">
        <v>238</v>
      </c>
      <c r="C280" s="95"/>
      <c r="D280" s="96"/>
      <c r="E280" s="93"/>
      <c r="F280" s="93"/>
      <c r="G280" s="93"/>
      <c r="H280" s="93"/>
      <c r="I280" s="97"/>
      <c r="J280" s="93"/>
      <c r="K280" s="93"/>
      <c r="L280" s="48"/>
      <c r="M280" s="97"/>
      <c r="N280" s="93"/>
      <c r="O280" s="93"/>
      <c r="P280" s="48"/>
      <c r="Q280" s="93"/>
      <c r="R280" s="94"/>
    </row>
    <row r="281" spans="1:18" x14ac:dyDescent="0.2">
      <c r="A281" s="45"/>
      <c r="B281" s="90" t="s">
        <v>1093</v>
      </c>
      <c r="C281" s="95"/>
      <c r="D281" s="96"/>
      <c r="E281" s="93"/>
      <c r="F281" s="93"/>
      <c r="G281" s="93"/>
      <c r="H281" s="93"/>
      <c r="I281" s="97"/>
      <c r="J281" s="93"/>
      <c r="K281" s="93"/>
      <c r="L281" s="48"/>
      <c r="M281" s="97"/>
      <c r="N281" s="93"/>
      <c r="O281" s="93"/>
      <c r="P281" s="48"/>
      <c r="Q281" s="93"/>
      <c r="R281" s="94"/>
    </row>
    <row r="282" spans="1:18" x14ac:dyDescent="0.2">
      <c r="A282" s="40">
        <v>29</v>
      </c>
      <c r="B282" s="91" t="s">
        <v>919</v>
      </c>
      <c r="C282" s="92">
        <f t="shared" si="32"/>
        <v>23903.466093898267</v>
      </c>
      <c r="D282" s="92">
        <f>C282/8</f>
        <v>2987.9332617372834</v>
      </c>
      <c r="E282" s="43">
        <f t="shared" si="33"/>
        <v>24142.500754837249</v>
      </c>
      <c r="F282" s="43">
        <f t="shared" si="34"/>
        <v>362.13751132255874</v>
      </c>
      <c r="G282" s="43">
        <f>E282/8</f>
        <v>3017.8125943546561</v>
      </c>
      <c r="H282" s="43">
        <f>F282/8</f>
        <v>45.267188915319842</v>
      </c>
      <c r="I282" s="43">
        <f t="shared" si="30"/>
        <v>24383.925762385621</v>
      </c>
      <c r="J282" s="43">
        <f t="shared" si="35"/>
        <v>365.75888643578429</v>
      </c>
      <c r="K282" s="43">
        <f>I282/8</f>
        <v>3047.9907202982026</v>
      </c>
      <c r="L282" s="43">
        <f>J282/8</f>
        <v>45.719860804473036</v>
      </c>
      <c r="M282" s="43">
        <f t="shared" si="31"/>
        <v>24627.765020009476</v>
      </c>
      <c r="N282" s="43">
        <f t="shared" si="36"/>
        <v>369.41647530014211</v>
      </c>
      <c r="O282" s="43">
        <f>M282/8</f>
        <v>3078.4706275011845</v>
      </c>
      <c r="P282" s="43">
        <f>N282/8</f>
        <v>46.177059412517764</v>
      </c>
      <c r="Q282" s="93"/>
      <c r="R282" s="94">
        <v>23434.770680292419</v>
      </c>
    </row>
    <row r="283" spans="1:18" x14ac:dyDescent="0.2">
      <c r="A283" s="45"/>
      <c r="B283" s="90" t="s">
        <v>238</v>
      </c>
      <c r="C283" s="95"/>
      <c r="D283" s="96"/>
      <c r="E283" s="93"/>
      <c r="F283" s="93"/>
      <c r="G283" s="93"/>
      <c r="H283" s="93"/>
      <c r="I283" s="97"/>
      <c r="J283" s="93"/>
      <c r="K283" s="93"/>
      <c r="L283" s="48"/>
      <c r="M283" s="97"/>
      <c r="N283" s="93"/>
      <c r="O283" s="93"/>
      <c r="P283" s="48"/>
      <c r="Q283" s="93"/>
      <c r="R283" s="94"/>
    </row>
    <row r="284" spans="1:18" x14ac:dyDescent="0.2">
      <c r="A284" s="45"/>
      <c r="B284" s="90" t="s">
        <v>637</v>
      </c>
      <c r="C284" s="95"/>
      <c r="D284" s="96"/>
      <c r="E284" s="93"/>
      <c r="F284" s="93"/>
      <c r="G284" s="93"/>
      <c r="H284" s="93"/>
      <c r="I284" s="97"/>
      <c r="J284" s="93"/>
      <c r="K284" s="93"/>
      <c r="L284" s="48"/>
      <c r="M284" s="97"/>
      <c r="N284" s="93"/>
      <c r="O284" s="93"/>
      <c r="P284" s="48"/>
      <c r="Q284" s="93"/>
      <c r="R284" s="94"/>
    </row>
    <row r="285" spans="1:18" x14ac:dyDescent="0.2">
      <c r="A285" s="45"/>
      <c r="B285" s="90" t="s">
        <v>867</v>
      </c>
      <c r="C285" s="95"/>
      <c r="D285" s="96"/>
      <c r="E285" s="93"/>
      <c r="F285" s="93"/>
      <c r="G285" s="93"/>
      <c r="H285" s="93"/>
      <c r="I285" s="97"/>
      <c r="J285" s="93"/>
      <c r="K285" s="93"/>
      <c r="L285" s="48"/>
      <c r="M285" s="97"/>
      <c r="N285" s="93"/>
      <c r="O285" s="93"/>
      <c r="P285" s="48"/>
      <c r="Q285" s="93"/>
      <c r="R285" s="94"/>
    </row>
    <row r="286" spans="1:18" ht="26.25" customHeight="1" x14ac:dyDescent="0.2">
      <c r="A286" s="45"/>
      <c r="B286" s="100" t="s">
        <v>1098</v>
      </c>
      <c r="C286" s="95"/>
      <c r="D286" s="96"/>
      <c r="E286" s="93"/>
      <c r="F286" s="93"/>
      <c r="G286" s="93"/>
      <c r="H286" s="93"/>
      <c r="I286" s="97"/>
      <c r="J286" s="93"/>
      <c r="K286" s="93"/>
      <c r="L286" s="48"/>
      <c r="M286" s="97"/>
      <c r="N286" s="93"/>
      <c r="O286" s="93"/>
      <c r="P286" s="48"/>
      <c r="Q286" s="93"/>
      <c r="R286" s="94"/>
    </row>
    <row r="287" spans="1:18" x14ac:dyDescent="0.2">
      <c r="A287" s="40">
        <v>30</v>
      </c>
      <c r="B287" s="91" t="s">
        <v>739</v>
      </c>
      <c r="C287" s="92">
        <f t="shared" si="32"/>
        <v>23309.779945466827</v>
      </c>
      <c r="D287" s="92">
        <f>C287/8</f>
        <v>2913.7224931833534</v>
      </c>
      <c r="E287" s="43">
        <f t="shared" si="33"/>
        <v>23542.877744921498</v>
      </c>
      <c r="F287" s="43">
        <f t="shared" si="34"/>
        <v>353.14316617382246</v>
      </c>
      <c r="G287" s="43">
        <f>E287/8</f>
        <v>2942.8597181151872</v>
      </c>
      <c r="H287" s="43">
        <f>F287/8</f>
        <v>44.142895771727808</v>
      </c>
      <c r="I287" s="43">
        <f t="shared" si="30"/>
        <v>23778.306522370713</v>
      </c>
      <c r="J287" s="43">
        <f t="shared" si="35"/>
        <v>356.67459783556069</v>
      </c>
      <c r="K287" s="43">
        <f>I287/8</f>
        <v>2972.2883152963391</v>
      </c>
      <c r="L287" s="43">
        <f>J287/8</f>
        <v>44.584324729445086</v>
      </c>
      <c r="M287" s="43">
        <f t="shared" si="31"/>
        <v>24016.089587594419</v>
      </c>
      <c r="N287" s="43">
        <f t="shared" si="36"/>
        <v>360.24134381391627</v>
      </c>
      <c r="O287" s="43">
        <f>M287/8</f>
        <v>3002.0111984493024</v>
      </c>
      <c r="P287" s="43">
        <f>N287/8</f>
        <v>45.030167976739534</v>
      </c>
      <c r="Q287" s="93"/>
      <c r="R287" s="94">
        <v>22852.725436732184</v>
      </c>
    </row>
    <row r="288" spans="1:18" x14ac:dyDescent="0.2">
      <c r="A288" s="45"/>
      <c r="B288" s="90" t="s">
        <v>238</v>
      </c>
      <c r="C288" s="95"/>
      <c r="D288" s="96"/>
      <c r="E288" s="93"/>
      <c r="F288" s="93"/>
      <c r="G288" s="93"/>
      <c r="H288" s="93"/>
      <c r="I288" s="97"/>
      <c r="J288" s="93"/>
      <c r="K288" s="93"/>
      <c r="L288" s="48"/>
      <c r="M288" s="97"/>
      <c r="N288" s="93"/>
      <c r="O288" s="93"/>
      <c r="P288" s="48"/>
      <c r="Q288" s="93"/>
      <c r="R288" s="94"/>
    </row>
    <row r="289" spans="1:18" ht="13.05" customHeight="1" x14ac:dyDescent="0.2">
      <c r="A289" s="45"/>
      <c r="B289" s="90" t="s">
        <v>1099</v>
      </c>
      <c r="C289" s="95"/>
      <c r="D289" s="96"/>
      <c r="E289" s="93"/>
      <c r="F289" s="93"/>
      <c r="G289" s="93"/>
      <c r="H289" s="93"/>
      <c r="I289" s="97"/>
      <c r="J289" s="93"/>
      <c r="K289" s="93"/>
      <c r="L289" s="48"/>
      <c r="M289" s="97"/>
      <c r="N289" s="93"/>
      <c r="O289" s="93"/>
      <c r="P289" s="48"/>
      <c r="Q289" s="93"/>
      <c r="R289" s="94"/>
    </row>
    <row r="290" spans="1:18" x14ac:dyDescent="0.2">
      <c r="A290" s="45"/>
      <c r="B290" s="90" t="s">
        <v>1100</v>
      </c>
      <c r="C290" s="95"/>
      <c r="D290" s="96"/>
      <c r="E290" s="93"/>
      <c r="F290" s="93"/>
      <c r="G290" s="93"/>
      <c r="H290" s="93"/>
      <c r="I290" s="97"/>
      <c r="J290" s="93"/>
      <c r="K290" s="93"/>
      <c r="L290" s="48"/>
      <c r="M290" s="97"/>
      <c r="N290" s="93"/>
      <c r="O290" s="93"/>
      <c r="P290" s="48"/>
      <c r="Q290" s="93"/>
      <c r="R290" s="94"/>
    </row>
    <row r="291" spans="1:18" x14ac:dyDescent="0.2">
      <c r="A291" s="45"/>
      <c r="B291" s="90" t="s">
        <v>1101</v>
      </c>
      <c r="C291" s="95"/>
      <c r="D291" s="96"/>
      <c r="E291" s="93"/>
      <c r="F291" s="93"/>
      <c r="G291" s="93"/>
      <c r="H291" s="93"/>
      <c r="I291" s="97"/>
      <c r="J291" s="93"/>
      <c r="K291" s="93"/>
      <c r="L291" s="48"/>
      <c r="M291" s="97"/>
      <c r="N291" s="93"/>
      <c r="O291" s="93"/>
      <c r="P291" s="48"/>
      <c r="Q291" s="93"/>
      <c r="R291" s="94"/>
    </row>
    <row r="292" spans="1:18" x14ac:dyDescent="0.2">
      <c r="A292" s="45"/>
      <c r="B292" s="90" t="s">
        <v>1102</v>
      </c>
      <c r="C292" s="95"/>
      <c r="D292" s="96"/>
      <c r="E292" s="93"/>
      <c r="F292" s="93"/>
      <c r="G292" s="93"/>
      <c r="H292" s="93"/>
      <c r="I292" s="97"/>
      <c r="J292" s="93"/>
      <c r="K292" s="93"/>
      <c r="L292" s="48"/>
      <c r="M292" s="97"/>
      <c r="N292" s="93"/>
      <c r="O292" s="93"/>
      <c r="P292" s="48"/>
      <c r="Q292" s="93"/>
      <c r="R292" s="94"/>
    </row>
    <row r="293" spans="1:18" x14ac:dyDescent="0.2">
      <c r="A293" s="45"/>
      <c r="B293" s="90" t="s">
        <v>591</v>
      </c>
      <c r="C293" s="95"/>
      <c r="D293" s="96"/>
      <c r="E293" s="93"/>
      <c r="F293" s="93"/>
      <c r="G293" s="93"/>
      <c r="H293" s="93"/>
      <c r="I293" s="97"/>
      <c r="J293" s="93"/>
      <c r="K293" s="93"/>
      <c r="L293" s="48"/>
      <c r="M293" s="97"/>
      <c r="N293" s="93"/>
      <c r="O293" s="93"/>
      <c r="P293" s="48"/>
      <c r="Q293" s="93"/>
      <c r="R293" s="94"/>
    </row>
    <row r="294" spans="1:18" x14ac:dyDescent="0.2">
      <c r="A294" s="45"/>
      <c r="B294" s="90" t="s">
        <v>1162</v>
      </c>
      <c r="C294" s="95"/>
      <c r="D294" s="96"/>
      <c r="E294" s="93"/>
      <c r="F294" s="93"/>
      <c r="G294" s="93"/>
      <c r="H294" s="93"/>
      <c r="I294" s="97"/>
      <c r="J294" s="93"/>
      <c r="K294" s="93"/>
      <c r="L294" s="48"/>
      <c r="M294" s="97"/>
      <c r="N294" s="93"/>
      <c r="O294" s="93"/>
      <c r="P294" s="48"/>
      <c r="Q294" s="93"/>
      <c r="R294" s="94"/>
    </row>
    <row r="295" spans="1:18" x14ac:dyDescent="0.2">
      <c r="A295" s="40">
        <v>31</v>
      </c>
      <c r="B295" s="91" t="s">
        <v>921</v>
      </c>
      <c r="C295" s="92">
        <f t="shared" si="32"/>
        <v>22651.518471437666</v>
      </c>
      <c r="D295" s="92">
        <f>C295/8</f>
        <v>2831.4398089297083</v>
      </c>
      <c r="E295" s="43">
        <f t="shared" si="33"/>
        <v>22878.033656152042</v>
      </c>
      <c r="F295" s="43">
        <f t="shared" si="34"/>
        <v>343.17050484228059</v>
      </c>
      <c r="G295" s="43">
        <f>E295/8</f>
        <v>2859.7542070190052</v>
      </c>
      <c r="H295" s="43">
        <f>F295/8</f>
        <v>42.896313105285074</v>
      </c>
      <c r="I295" s="43">
        <f t="shared" si="30"/>
        <v>23106.813992713563</v>
      </c>
      <c r="J295" s="43">
        <f t="shared" si="35"/>
        <v>346.60220989070342</v>
      </c>
      <c r="K295" s="43">
        <f>I295/8</f>
        <v>2888.3517490891954</v>
      </c>
      <c r="L295" s="43">
        <f>J295/8</f>
        <v>43.325276236337928</v>
      </c>
      <c r="M295" s="43">
        <f t="shared" si="31"/>
        <v>23337.882132640698</v>
      </c>
      <c r="N295" s="43">
        <f t="shared" si="36"/>
        <v>350.06823198961047</v>
      </c>
      <c r="O295" s="43">
        <f>M295/8</f>
        <v>2917.2352665800872</v>
      </c>
      <c r="P295" s="43">
        <f>N295/8</f>
        <v>43.758528998701308</v>
      </c>
      <c r="Q295" s="93"/>
      <c r="R295" s="94">
        <v>22207.371050429083</v>
      </c>
    </row>
    <row r="296" spans="1:18" x14ac:dyDescent="0.2">
      <c r="A296" s="45"/>
      <c r="B296" s="90" t="s">
        <v>238</v>
      </c>
      <c r="C296" s="95"/>
      <c r="D296" s="96"/>
      <c r="E296" s="93"/>
      <c r="F296" s="93"/>
      <c r="G296" s="93"/>
      <c r="H296" s="93"/>
      <c r="I296" s="97"/>
      <c r="J296" s="93"/>
      <c r="K296" s="93"/>
      <c r="L296" s="48"/>
      <c r="M296" s="97"/>
      <c r="N296" s="93"/>
      <c r="O296" s="93"/>
      <c r="P296" s="48"/>
      <c r="Q296" s="93"/>
      <c r="R296" s="94"/>
    </row>
    <row r="297" spans="1:18" x14ac:dyDescent="0.2">
      <c r="A297" s="45"/>
      <c r="B297" s="90" t="s">
        <v>1163</v>
      </c>
      <c r="C297" s="95"/>
      <c r="D297" s="96"/>
      <c r="E297" s="93"/>
      <c r="F297" s="93"/>
      <c r="G297" s="93"/>
      <c r="H297" s="93"/>
      <c r="I297" s="97"/>
      <c r="J297" s="93"/>
      <c r="K297" s="93"/>
      <c r="L297" s="48"/>
      <c r="M297" s="97"/>
      <c r="N297" s="93"/>
      <c r="O297" s="93"/>
      <c r="P297" s="48"/>
      <c r="Q297" s="93"/>
      <c r="R297" s="94"/>
    </row>
    <row r="298" spans="1:18" x14ac:dyDescent="0.2">
      <c r="A298" s="45"/>
      <c r="B298" s="90" t="s">
        <v>1164</v>
      </c>
      <c r="C298" s="95"/>
      <c r="D298" s="96"/>
      <c r="E298" s="93"/>
      <c r="F298" s="93"/>
      <c r="G298" s="93"/>
      <c r="H298" s="93"/>
      <c r="I298" s="97"/>
      <c r="J298" s="93"/>
      <c r="K298" s="93"/>
      <c r="L298" s="48"/>
      <c r="M298" s="97"/>
      <c r="N298" s="93"/>
      <c r="O298" s="93"/>
      <c r="P298" s="48"/>
      <c r="Q298" s="93"/>
      <c r="R298" s="94"/>
    </row>
    <row r="299" spans="1:18" ht="24.75" customHeight="1" x14ac:dyDescent="0.2">
      <c r="A299" s="45"/>
      <c r="B299" s="100" t="s">
        <v>405</v>
      </c>
      <c r="C299" s="95"/>
      <c r="D299" s="96"/>
      <c r="E299" s="93"/>
      <c r="F299" s="93"/>
      <c r="G299" s="93"/>
      <c r="H299" s="93"/>
      <c r="I299" s="97"/>
      <c r="J299" s="93"/>
      <c r="K299" s="93"/>
      <c r="L299" s="48"/>
      <c r="M299" s="97"/>
      <c r="N299" s="93"/>
      <c r="O299" s="93"/>
      <c r="P299" s="48"/>
      <c r="Q299" s="93"/>
      <c r="R299" s="94"/>
    </row>
    <row r="300" spans="1:18" ht="27" customHeight="1" x14ac:dyDescent="0.2">
      <c r="A300" s="45"/>
      <c r="B300" s="100" t="s">
        <v>406</v>
      </c>
      <c r="C300" s="95"/>
      <c r="D300" s="96"/>
      <c r="E300" s="93"/>
      <c r="F300" s="93"/>
      <c r="G300" s="93"/>
      <c r="H300" s="93"/>
      <c r="I300" s="97"/>
      <c r="J300" s="93"/>
      <c r="K300" s="93"/>
      <c r="L300" s="48"/>
      <c r="M300" s="97"/>
      <c r="N300" s="93"/>
      <c r="O300" s="93"/>
      <c r="P300" s="48"/>
      <c r="Q300" s="93"/>
      <c r="R300" s="94"/>
    </row>
    <row r="301" spans="1:18" x14ac:dyDescent="0.2">
      <c r="A301" s="45"/>
      <c r="B301" s="102" t="s">
        <v>272</v>
      </c>
      <c r="C301" s="95"/>
      <c r="D301" s="96"/>
      <c r="E301" s="93"/>
      <c r="F301" s="93"/>
      <c r="G301" s="93"/>
      <c r="H301" s="93"/>
      <c r="I301" s="97"/>
      <c r="J301" s="93"/>
      <c r="K301" s="93"/>
      <c r="L301" s="48"/>
      <c r="M301" s="97"/>
      <c r="N301" s="93"/>
      <c r="O301" s="93"/>
      <c r="P301" s="48"/>
      <c r="Q301" s="93"/>
      <c r="R301" s="94"/>
    </row>
    <row r="302" spans="1:18" x14ac:dyDescent="0.2">
      <c r="A302" s="40">
        <v>32</v>
      </c>
      <c r="B302" s="91" t="s">
        <v>1009</v>
      </c>
      <c r="C302" s="92">
        <f t="shared" si="32"/>
        <v>25627.804053608874</v>
      </c>
      <c r="D302" s="92">
        <f>C302/8</f>
        <v>3203.4755067011092</v>
      </c>
      <c r="E302" s="43">
        <f t="shared" si="33"/>
        <v>25884.082094144964</v>
      </c>
      <c r="F302" s="43">
        <f t="shared" si="34"/>
        <v>388.26123141217442</v>
      </c>
      <c r="G302" s="43">
        <f>E302/8</f>
        <v>3235.5102617681205</v>
      </c>
      <c r="H302" s="43">
        <f>F302/8</f>
        <v>48.532653926521803</v>
      </c>
      <c r="I302" s="43">
        <f t="shared" si="30"/>
        <v>26142.922915086412</v>
      </c>
      <c r="J302" s="43">
        <f t="shared" si="35"/>
        <v>392.14384372629615</v>
      </c>
      <c r="K302" s="43">
        <f>I302/8</f>
        <v>3267.8653643858015</v>
      </c>
      <c r="L302" s="43">
        <f>J302/8</f>
        <v>49.017980465787019</v>
      </c>
      <c r="M302" s="43">
        <f t="shared" si="31"/>
        <v>26404.352144237277</v>
      </c>
      <c r="N302" s="43">
        <f t="shared" si="36"/>
        <v>396.06528216355912</v>
      </c>
      <c r="O302" s="43">
        <f>M302/8</f>
        <v>3300.5440180296596</v>
      </c>
      <c r="P302" s="43">
        <f>N302/8</f>
        <v>49.50816027044489</v>
      </c>
      <c r="Q302" s="93"/>
      <c r="R302" s="94">
        <v>25125.298091773406</v>
      </c>
    </row>
    <row r="303" spans="1:18" ht="25.5" customHeight="1" x14ac:dyDescent="0.2">
      <c r="A303" s="45"/>
      <c r="B303" s="100" t="s">
        <v>378</v>
      </c>
      <c r="C303" s="95"/>
      <c r="D303" s="96"/>
      <c r="E303" s="93"/>
      <c r="F303" s="93"/>
      <c r="G303" s="93"/>
      <c r="H303" s="93"/>
      <c r="I303" s="97"/>
      <c r="J303" s="93"/>
      <c r="K303" s="93"/>
      <c r="L303" s="48"/>
      <c r="M303" s="97"/>
      <c r="N303" s="93"/>
      <c r="O303" s="93"/>
      <c r="P303" s="48"/>
      <c r="Q303" s="93"/>
      <c r="R303" s="94"/>
    </row>
    <row r="304" spans="1:18" x14ac:dyDescent="0.2">
      <c r="A304" s="45"/>
      <c r="B304" s="102" t="s">
        <v>228</v>
      </c>
      <c r="C304" s="95"/>
      <c r="D304" s="96"/>
      <c r="E304" s="93"/>
      <c r="F304" s="93"/>
      <c r="G304" s="93"/>
      <c r="H304" s="93"/>
      <c r="I304" s="97"/>
      <c r="J304" s="93"/>
      <c r="K304" s="93"/>
      <c r="L304" s="48"/>
      <c r="M304" s="97"/>
      <c r="N304" s="93"/>
      <c r="O304" s="93"/>
      <c r="P304" s="48"/>
      <c r="Q304" s="93"/>
      <c r="R304" s="94"/>
    </row>
    <row r="305" spans="1:18" x14ac:dyDescent="0.2">
      <c r="A305" s="40">
        <v>33</v>
      </c>
      <c r="B305" s="91" t="s">
        <v>1008</v>
      </c>
      <c r="C305" s="92">
        <f t="shared" si="32"/>
        <v>26036.059039825373</v>
      </c>
      <c r="D305" s="92">
        <f>C305/8</f>
        <v>3254.5073799781717</v>
      </c>
      <c r="E305" s="43">
        <f t="shared" si="33"/>
        <v>26296.419630223627</v>
      </c>
      <c r="F305" s="43">
        <f t="shared" si="34"/>
        <v>394.44629445335437</v>
      </c>
      <c r="G305" s="43">
        <f>E305/8</f>
        <v>3287.0524537779534</v>
      </c>
      <c r="H305" s="43">
        <f>F305/8</f>
        <v>49.305786806669296</v>
      </c>
      <c r="I305" s="43">
        <f t="shared" si="30"/>
        <v>26559.383826525864</v>
      </c>
      <c r="J305" s="43">
        <f t="shared" si="35"/>
        <v>398.39075739788797</v>
      </c>
      <c r="K305" s="43">
        <f>I305/8</f>
        <v>3319.922978315733</v>
      </c>
      <c r="L305" s="43">
        <f>J305/8</f>
        <v>49.798844674735996</v>
      </c>
      <c r="M305" s="43">
        <f t="shared" si="31"/>
        <v>26824.977664791124</v>
      </c>
      <c r="N305" s="43">
        <f t="shared" si="36"/>
        <v>402.37466497186682</v>
      </c>
      <c r="O305" s="43">
        <f>M305/8</f>
        <v>3353.1222080988905</v>
      </c>
      <c r="P305" s="43">
        <f>N305/8</f>
        <v>50.296833121483353</v>
      </c>
      <c r="Q305" s="93"/>
      <c r="R305" s="94">
        <v>25525.54807826017</v>
      </c>
    </row>
    <row r="306" spans="1:18" x14ac:dyDescent="0.2">
      <c r="A306" s="45"/>
      <c r="B306" s="90" t="s">
        <v>238</v>
      </c>
      <c r="C306" s="95"/>
      <c r="D306" s="96"/>
      <c r="E306" s="93"/>
      <c r="F306" s="93"/>
      <c r="G306" s="93"/>
      <c r="H306" s="93"/>
      <c r="I306" s="97"/>
      <c r="J306" s="93"/>
      <c r="K306" s="93"/>
      <c r="L306" s="48"/>
      <c r="M306" s="97"/>
      <c r="N306" s="93"/>
      <c r="O306" s="93"/>
      <c r="P306" s="48"/>
      <c r="Q306" s="93"/>
      <c r="R306" s="94"/>
    </row>
    <row r="307" spans="1:18" ht="25.5" customHeight="1" x14ac:dyDescent="0.2">
      <c r="A307" s="45"/>
      <c r="B307" s="100" t="s">
        <v>407</v>
      </c>
      <c r="C307" s="95"/>
      <c r="D307" s="96"/>
      <c r="E307" s="93"/>
      <c r="F307" s="93"/>
      <c r="G307" s="93"/>
      <c r="H307" s="93"/>
      <c r="I307" s="97"/>
      <c r="J307" s="93"/>
      <c r="K307" s="93"/>
      <c r="L307" s="48"/>
      <c r="M307" s="97"/>
      <c r="N307" s="93"/>
      <c r="O307" s="93"/>
      <c r="P307" s="48"/>
      <c r="Q307" s="93"/>
      <c r="R307" s="94"/>
    </row>
    <row r="308" spans="1:18" x14ac:dyDescent="0.2">
      <c r="A308" s="45"/>
      <c r="B308" s="90" t="s">
        <v>408</v>
      </c>
      <c r="C308" s="95"/>
      <c r="D308" s="96"/>
      <c r="E308" s="93"/>
      <c r="F308" s="93"/>
      <c r="G308" s="93"/>
      <c r="H308" s="93"/>
      <c r="I308" s="97"/>
      <c r="J308" s="93"/>
      <c r="K308" s="93"/>
      <c r="L308" s="48"/>
      <c r="M308" s="97"/>
      <c r="N308" s="93"/>
      <c r="O308" s="93"/>
      <c r="P308" s="48"/>
      <c r="Q308" s="93"/>
      <c r="R308" s="94"/>
    </row>
    <row r="309" spans="1:18" x14ac:dyDescent="0.2">
      <c r="A309" s="40">
        <v>34</v>
      </c>
      <c r="B309" s="91" t="s">
        <v>1007</v>
      </c>
      <c r="C309" s="92">
        <f t="shared" si="32"/>
        <v>23903.466093898267</v>
      </c>
      <c r="D309" s="92">
        <f>C309/8</f>
        <v>2987.9332617372834</v>
      </c>
      <c r="E309" s="43">
        <f t="shared" si="33"/>
        <v>24142.500754837249</v>
      </c>
      <c r="F309" s="43">
        <f t="shared" si="34"/>
        <v>362.13751132255874</v>
      </c>
      <c r="G309" s="43">
        <f>E309/8</f>
        <v>3017.8125943546561</v>
      </c>
      <c r="H309" s="43">
        <f>F309/8</f>
        <v>45.267188915319842</v>
      </c>
      <c r="I309" s="43">
        <f t="shared" ref="I309:I327" si="37">E309*1.01</f>
        <v>24383.925762385621</v>
      </c>
      <c r="J309" s="43">
        <f t="shared" si="35"/>
        <v>365.75888643578429</v>
      </c>
      <c r="K309" s="43">
        <f>I309/8</f>
        <v>3047.9907202982026</v>
      </c>
      <c r="L309" s="43">
        <f>J309/8</f>
        <v>45.719860804473036</v>
      </c>
      <c r="M309" s="43">
        <f t="shared" ref="M309:M327" si="38">I309*1.01</f>
        <v>24627.765020009476</v>
      </c>
      <c r="N309" s="43">
        <f t="shared" si="36"/>
        <v>369.41647530014211</v>
      </c>
      <c r="O309" s="43">
        <f>M309/8</f>
        <v>3078.4706275011845</v>
      </c>
      <c r="P309" s="43">
        <f>N309/8</f>
        <v>46.177059412517764</v>
      </c>
      <c r="Q309" s="93"/>
      <c r="R309" s="94">
        <v>23434.770680292419</v>
      </c>
    </row>
    <row r="310" spans="1:18" x14ac:dyDescent="0.2">
      <c r="A310" s="45"/>
      <c r="B310" s="90" t="s">
        <v>238</v>
      </c>
      <c r="C310" s="95"/>
      <c r="D310" s="96"/>
      <c r="E310" s="93"/>
      <c r="F310" s="93"/>
      <c r="G310" s="93"/>
      <c r="H310" s="93"/>
      <c r="I310" s="97"/>
      <c r="J310" s="93"/>
      <c r="K310" s="93"/>
      <c r="L310" s="48"/>
      <c r="M310" s="97"/>
      <c r="N310" s="93"/>
      <c r="O310" s="93"/>
      <c r="P310" s="48"/>
      <c r="Q310" s="93"/>
      <c r="R310" s="94"/>
    </row>
    <row r="311" spans="1:18" x14ac:dyDescent="0.2">
      <c r="A311" s="45"/>
      <c r="B311" s="90" t="s">
        <v>409</v>
      </c>
      <c r="C311" s="95"/>
      <c r="D311" s="96"/>
      <c r="E311" s="93"/>
      <c r="F311" s="93"/>
      <c r="G311" s="93"/>
      <c r="H311" s="93"/>
      <c r="I311" s="97"/>
      <c r="J311" s="93"/>
      <c r="K311" s="93"/>
      <c r="L311" s="48"/>
      <c r="M311" s="97"/>
      <c r="N311" s="93"/>
      <c r="O311" s="93"/>
      <c r="P311" s="48"/>
      <c r="Q311" s="93"/>
      <c r="R311" s="94"/>
    </row>
    <row r="312" spans="1:18" x14ac:dyDescent="0.2">
      <c r="A312" s="45"/>
      <c r="B312" s="90" t="s">
        <v>410</v>
      </c>
      <c r="C312" s="95"/>
      <c r="D312" s="96"/>
      <c r="E312" s="93"/>
      <c r="F312" s="93"/>
      <c r="G312" s="93"/>
      <c r="H312" s="93"/>
      <c r="I312" s="97"/>
      <c r="J312" s="93"/>
      <c r="K312" s="93"/>
      <c r="L312" s="48"/>
      <c r="M312" s="97"/>
      <c r="N312" s="93"/>
      <c r="O312" s="93"/>
      <c r="P312" s="48"/>
      <c r="Q312" s="93"/>
      <c r="R312" s="94"/>
    </row>
    <row r="313" spans="1:18" x14ac:dyDescent="0.2">
      <c r="A313" s="45"/>
      <c r="B313" s="90" t="s">
        <v>411</v>
      </c>
      <c r="C313" s="95"/>
      <c r="D313" s="96"/>
      <c r="E313" s="93"/>
      <c r="F313" s="93"/>
      <c r="G313" s="93"/>
      <c r="H313" s="93"/>
      <c r="I313" s="97"/>
      <c r="J313" s="93"/>
      <c r="K313" s="93"/>
      <c r="L313" s="48"/>
      <c r="M313" s="97"/>
      <c r="N313" s="93"/>
      <c r="O313" s="93"/>
      <c r="P313" s="48"/>
      <c r="Q313" s="93"/>
      <c r="R313" s="94"/>
    </row>
    <row r="314" spans="1:18" x14ac:dyDescent="0.2">
      <c r="A314" s="45"/>
      <c r="B314" s="90" t="s">
        <v>412</v>
      </c>
      <c r="C314" s="95"/>
      <c r="D314" s="96"/>
      <c r="E314" s="93"/>
      <c r="F314" s="93"/>
      <c r="G314" s="93"/>
      <c r="H314" s="93"/>
      <c r="I314" s="97"/>
      <c r="J314" s="93"/>
      <c r="K314" s="93"/>
      <c r="L314" s="48"/>
      <c r="M314" s="97"/>
      <c r="N314" s="93"/>
      <c r="O314" s="93"/>
      <c r="P314" s="48"/>
      <c r="Q314" s="93"/>
      <c r="R314" s="94"/>
    </row>
    <row r="315" spans="1:18" ht="24.75" customHeight="1" x14ac:dyDescent="0.2">
      <c r="A315" s="45"/>
      <c r="B315" s="100" t="s">
        <v>107</v>
      </c>
      <c r="C315" s="95"/>
      <c r="D315" s="96"/>
      <c r="E315" s="93"/>
      <c r="F315" s="93"/>
      <c r="G315" s="93"/>
      <c r="H315" s="93"/>
      <c r="I315" s="97"/>
      <c r="J315" s="93"/>
      <c r="K315" s="93"/>
      <c r="L315" s="48"/>
      <c r="M315" s="97"/>
      <c r="N315" s="93"/>
      <c r="O315" s="93"/>
      <c r="P315" s="48"/>
      <c r="Q315" s="93"/>
      <c r="R315" s="94"/>
    </row>
    <row r="316" spans="1:18" x14ac:dyDescent="0.2">
      <c r="A316" s="45"/>
      <c r="B316" s="90" t="s">
        <v>184</v>
      </c>
      <c r="C316" s="95"/>
      <c r="D316" s="96"/>
      <c r="E316" s="93"/>
      <c r="F316" s="93"/>
      <c r="G316" s="93"/>
      <c r="H316" s="93"/>
      <c r="I316" s="97"/>
      <c r="J316" s="93"/>
      <c r="K316" s="93"/>
      <c r="L316" s="48"/>
      <c r="M316" s="97"/>
      <c r="N316" s="93"/>
      <c r="O316" s="93"/>
      <c r="P316" s="48"/>
      <c r="Q316" s="93"/>
      <c r="R316" s="94"/>
    </row>
    <row r="317" spans="1:18" x14ac:dyDescent="0.2">
      <c r="A317" s="45"/>
      <c r="B317" s="90" t="s">
        <v>185</v>
      </c>
      <c r="C317" s="95"/>
      <c r="D317" s="96"/>
      <c r="E317" s="93"/>
      <c r="F317" s="93"/>
      <c r="G317" s="93"/>
      <c r="H317" s="93"/>
      <c r="I317" s="97"/>
      <c r="J317" s="93"/>
      <c r="K317" s="93"/>
      <c r="L317" s="48"/>
      <c r="M317" s="97"/>
      <c r="N317" s="93"/>
      <c r="O317" s="93"/>
      <c r="P317" s="48"/>
      <c r="Q317" s="93"/>
      <c r="R317" s="94"/>
    </row>
    <row r="318" spans="1:18" x14ac:dyDescent="0.2">
      <c r="A318" s="45"/>
      <c r="B318" s="90" t="s">
        <v>186</v>
      </c>
      <c r="C318" s="95"/>
      <c r="D318" s="96"/>
      <c r="E318" s="93"/>
      <c r="F318" s="93"/>
      <c r="G318" s="93"/>
      <c r="H318" s="93"/>
      <c r="I318" s="97"/>
      <c r="J318" s="93"/>
      <c r="K318" s="93"/>
      <c r="L318" s="48"/>
      <c r="M318" s="97"/>
      <c r="N318" s="93"/>
      <c r="O318" s="93"/>
      <c r="P318" s="48"/>
      <c r="Q318" s="93"/>
      <c r="R318" s="94"/>
    </row>
    <row r="319" spans="1:18" x14ac:dyDescent="0.2">
      <c r="A319" s="40">
        <v>35</v>
      </c>
      <c r="B319" s="91" t="s">
        <v>1006</v>
      </c>
      <c r="C319" s="92">
        <f t="shared" si="32"/>
        <v>23309.779945466827</v>
      </c>
      <c r="D319" s="92">
        <f>C319/8</f>
        <v>2913.7224931833534</v>
      </c>
      <c r="E319" s="43">
        <f t="shared" si="33"/>
        <v>23542.877744921498</v>
      </c>
      <c r="F319" s="43">
        <f t="shared" si="34"/>
        <v>353.14316617382246</v>
      </c>
      <c r="G319" s="43">
        <f>E319/8</f>
        <v>2942.8597181151872</v>
      </c>
      <c r="H319" s="43">
        <f>F319/8</f>
        <v>44.142895771727808</v>
      </c>
      <c r="I319" s="43">
        <f>E319*1.01</f>
        <v>23778.306522370713</v>
      </c>
      <c r="J319" s="43">
        <f t="shared" si="35"/>
        <v>356.67459783556069</v>
      </c>
      <c r="K319" s="43">
        <f>I319/8</f>
        <v>2972.2883152963391</v>
      </c>
      <c r="L319" s="43">
        <f>J319/8</f>
        <v>44.584324729445086</v>
      </c>
      <c r="M319" s="43">
        <f t="shared" si="38"/>
        <v>24016.089587594419</v>
      </c>
      <c r="N319" s="43">
        <f t="shared" si="36"/>
        <v>360.24134381391627</v>
      </c>
      <c r="O319" s="43">
        <f>M319/8</f>
        <v>3002.0111984493024</v>
      </c>
      <c r="P319" s="43">
        <f>N319/8</f>
        <v>45.030167976739534</v>
      </c>
      <c r="Q319" s="93"/>
      <c r="R319" s="94">
        <v>22852.725436732184</v>
      </c>
    </row>
    <row r="320" spans="1:18" x14ac:dyDescent="0.2">
      <c r="A320" s="45"/>
      <c r="B320" s="90" t="s">
        <v>238</v>
      </c>
      <c r="C320" s="95"/>
      <c r="D320" s="96"/>
      <c r="E320" s="93"/>
      <c r="F320" s="93"/>
      <c r="G320" s="93"/>
      <c r="H320" s="93"/>
      <c r="I320" s="97"/>
      <c r="J320" s="93"/>
      <c r="K320" s="93"/>
      <c r="L320" s="48"/>
      <c r="M320" s="97"/>
      <c r="N320" s="93"/>
      <c r="O320" s="93"/>
      <c r="P320" s="48"/>
      <c r="Q320" s="93"/>
      <c r="R320" s="94"/>
    </row>
    <row r="321" spans="1:18" x14ac:dyDescent="0.2">
      <c r="A321" s="45"/>
      <c r="B321" s="90" t="s">
        <v>187</v>
      </c>
      <c r="C321" s="95"/>
      <c r="D321" s="96"/>
      <c r="E321" s="93"/>
      <c r="F321" s="93"/>
      <c r="G321" s="93"/>
      <c r="H321" s="93"/>
      <c r="I321" s="97"/>
      <c r="J321" s="93"/>
      <c r="K321" s="93"/>
      <c r="L321" s="48"/>
      <c r="M321" s="97"/>
      <c r="N321" s="93"/>
      <c r="O321" s="93"/>
      <c r="P321" s="48"/>
      <c r="Q321" s="93"/>
      <c r="R321" s="94"/>
    </row>
    <row r="322" spans="1:18" x14ac:dyDescent="0.2">
      <c r="A322" s="45"/>
      <c r="B322" s="90" t="s">
        <v>188</v>
      </c>
      <c r="C322" s="95"/>
      <c r="D322" s="96"/>
      <c r="E322" s="93"/>
      <c r="F322" s="93"/>
      <c r="G322" s="93"/>
      <c r="H322" s="93"/>
      <c r="I322" s="97"/>
      <c r="J322" s="93"/>
      <c r="K322" s="93"/>
      <c r="L322" s="48"/>
      <c r="M322" s="97"/>
      <c r="N322" s="93"/>
      <c r="O322" s="93"/>
      <c r="P322" s="48"/>
      <c r="Q322" s="93"/>
      <c r="R322" s="94"/>
    </row>
    <row r="323" spans="1:18" x14ac:dyDescent="0.2">
      <c r="A323" s="45"/>
      <c r="B323" s="90" t="s">
        <v>189</v>
      </c>
      <c r="C323" s="95"/>
      <c r="D323" s="96"/>
      <c r="E323" s="93"/>
      <c r="F323" s="93"/>
      <c r="G323" s="93"/>
      <c r="H323" s="93"/>
      <c r="I323" s="97"/>
      <c r="J323" s="93"/>
      <c r="K323" s="93"/>
      <c r="L323" s="48"/>
      <c r="M323" s="97"/>
      <c r="N323" s="93"/>
      <c r="O323" s="93"/>
      <c r="P323" s="48"/>
      <c r="Q323" s="93"/>
      <c r="R323" s="94"/>
    </row>
    <row r="324" spans="1:18" x14ac:dyDescent="0.2">
      <c r="A324" s="45"/>
      <c r="B324" s="90" t="s">
        <v>190</v>
      </c>
      <c r="C324" s="95"/>
      <c r="D324" s="96"/>
      <c r="E324" s="93"/>
      <c r="F324" s="93"/>
      <c r="G324" s="93"/>
      <c r="H324" s="93"/>
      <c r="I324" s="97"/>
      <c r="J324" s="93"/>
      <c r="K324" s="93"/>
      <c r="L324" s="48"/>
      <c r="M324" s="97"/>
      <c r="N324" s="93"/>
      <c r="O324" s="93"/>
      <c r="P324" s="48"/>
      <c r="Q324" s="93"/>
      <c r="R324" s="94"/>
    </row>
    <row r="325" spans="1:18" x14ac:dyDescent="0.2">
      <c r="A325" s="45"/>
      <c r="B325" s="90" t="s">
        <v>191</v>
      </c>
      <c r="C325" s="95"/>
      <c r="D325" s="96"/>
      <c r="E325" s="93"/>
      <c r="F325" s="93"/>
      <c r="G325" s="93"/>
      <c r="H325" s="93"/>
      <c r="I325" s="97"/>
      <c r="J325" s="93"/>
      <c r="K325" s="93"/>
      <c r="L325" s="48"/>
      <c r="M325" s="97"/>
      <c r="N325" s="93"/>
      <c r="O325" s="93"/>
      <c r="P325" s="48"/>
      <c r="Q325" s="93"/>
      <c r="R325" s="94"/>
    </row>
    <row r="326" spans="1:18" x14ac:dyDescent="0.2">
      <c r="A326" s="45"/>
      <c r="B326" s="90" t="s">
        <v>100</v>
      </c>
      <c r="C326" s="95"/>
      <c r="D326" s="96"/>
      <c r="E326" s="93"/>
      <c r="F326" s="93"/>
      <c r="G326" s="93"/>
      <c r="H326" s="93"/>
      <c r="I326" s="97"/>
      <c r="J326" s="93"/>
      <c r="K326" s="93"/>
      <c r="L326" s="48"/>
      <c r="M326" s="97"/>
      <c r="N326" s="93"/>
      <c r="O326" s="93"/>
      <c r="P326" s="48"/>
      <c r="Q326" s="93"/>
      <c r="R326" s="94"/>
    </row>
    <row r="327" spans="1:18" x14ac:dyDescent="0.2">
      <c r="A327" s="40">
        <v>36</v>
      </c>
      <c r="B327" s="91" t="s">
        <v>921</v>
      </c>
      <c r="C327" s="92">
        <f>R327*1.02</f>
        <v>22651.518471437666</v>
      </c>
      <c r="D327" s="92">
        <f>C327/8</f>
        <v>2831.4398089297083</v>
      </c>
      <c r="E327" s="43">
        <f>C327*1.01</f>
        <v>22878.033656152042</v>
      </c>
      <c r="F327" s="43">
        <f t="shared" si="34"/>
        <v>343.17050484228059</v>
      </c>
      <c r="G327" s="43">
        <f>E327/8</f>
        <v>2859.7542070190052</v>
      </c>
      <c r="H327" s="43">
        <f>F327/8</f>
        <v>42.896313105285074</v>
      </c>
      <c r="I327" s="43">
        <f t="shared" si="37"/>
        <v>23106.813992713563</v>
      </c>
      <c r="J327" s="43">
        <f t="shared" si="35"/>
        <v>346.60220989070342</v>
      </c>
      <c r="K327" s="43">
        <f>I327/8</f>
        <v>2888.3517490891954</v>
      </c>
      <c r="L327" s="43">
        <f>J327/8</f>
        <v>43.325276236337928</v>
      </c>
      <c r="M327" s="43">
        <f t="shared" si="38"/>
        <v>23337.882132640698</v>
      </c>
      <c r="N327" s="43">
        <f t="shared" si="36"/>
        <v>350.06823198961047</v>
      </c>
      <c r="O327" s="43">
        <f>M327/8</f>
        <v>2917.2352665800872</v>
      </c>
      <c r="P327" s="43">
        <f>N327/8</f>
        <v>43.758528998701308</v>
      </c>
      <c r="Q327" s="93"/>
      <c r="R327" s="94">
        <v>22207.371050429083</v>
      </c>
    </row>
    <row r="328" spans="1:18" x14ac:dyDescent="0.2">
      <c r="A328" s="45"/>
      <c r="B328" s="90" t="s">
        <v>238</v>
      </c>
      <c r="C328" s="95"/>
      <c r="D328" s="96"/>
      <c r="E328" s="93"/>
      <c r="F328" s="93"/>
      <c r="G328" s="93"/>
      <c r="H328" s="93"/>
      <c r="I328" s="97"/>
      <c r="J328" s="93"/>
      <c r="K328" s="93"/>
      <c r="L328" s="48"/>
      <c r="M328" s="97"/>
      <c r="N328" s="93"/>
      <c r="O328" s="93"/>
      <c r="P328" s="48"/>
      <c r="Q328" s="93"/>
      <c r="R328" s="104"/>
    </row>
    <row r="329" spans="1:18" x14ac:dyDescent="0.2">
      <c r="A329" s="45"/>
      <c r="B329" s="90" t="s">
        <v>101</v>
      </c>
      <c r="C329" s="95"/>
      <c r="D329" s="96"/>
      <c r="E329" s="93"/>
      <c r="F329" s="93"/>
      <c r="G329" s="93"/>
      <c r="H329" s="93"/>
      <c r="I329" s="97"/>
      <c r="J329" s="93"/>
      <c r="K329" s="93"/>
      <c r="L329" s="48"/>
      <c r="M329" s="97"/>
      <c r="N329" s="93"/>
      <c r="O329" s="93"/>
      <c r="P329" s="48"/>
      <c r="Q329" s="93"/>
      <c r="R329" s="94"/>
    </row>
    <row r="330" spans="1:18" x14ac:dyDescent="0.2">
      <c r="A330" s="45"/>
      <c r="B330" s="90" t="s">
        <v>102</v>
      </c>
      <c r="C330" s="95"/>
      <c r="D330" s="96"/>
      <c r="E330" s="93"/>
      <c r="F330" s="93"/>
      <c r="G330" s="93"/>
      <c r="H330" s="93"/>
      <c r="I330" s="97"/>
      <c r="J330" s="93"/>
      <c r="K330" s="93"/>
      <c r="L330" s="48"/>
      <c r="M330" s="97"/>
      <c r="N330" s="93"/>
      <c r="O330" s="93"/>
      <c r="P330" s="48"/>
      <c r="Q330" s="93"/>
      <c r="R330" s="94"/>
    </row>
    <row r="331" spans="1:18" x14ac:dyDescent="0.2">
      <c r="A331" s="45"/>
      <c r="B331" s="90" t="s">
        <v>103</v>
      </c>
      <c r="C331" s="95"/>
      <c r="D331" s="96"/>
      <c r="E331" s="93"/>
      <c r="F331" s="93"/>
      <c r="G331" s="93"/>
      <c r="H331" s="93"/>
      <c r="I331" s="97"/>
      <c r="J331" s="93"/>
      <c r="K331" s="93"/>
      <c r="L331" s="48"/>
      <c r="M331" s="97"/>
      <c r="N331" s="93"/>
      <c r="O331" s="93"/>
      <c r="P331" s="48"/>
      <c r="Q331" s="93"/>
      <c r="R331" s="94"/>
    </row>
    <row r="332" spans="1:18" x14ac:dyDescent="0.2">
      <c r="A332" s="45"/>
      <c r="B332" s="90" t="s">
        <v>104</v>
      </c>
      <c r="C332" s="95"/>
      <c r="D332" s="96"/>
      <c r="E332" s="93"/>
      <c r="F332" s="93"/>
      <c r="G332" s="93"/>
      <c r="H332" s="93"/>
      <c r="I332" s="97"/>
      <c r="J332" s="93"/>
      <c r="K332" s="93"/>
      <c r="L332" s="48"/>
      <c r="M332" s="97"/>
      <c r="N332" s="93"/>
      <c r="O332" s="93"/>
      <c r="P332" s="48"/>
      <c r="Q332" s="93"/>
      <c r="R332" s="94"/>
    </row>
    <row r="333" spans="1:18" x14ac:dyDescent="0.2">
      <c r="A333" s="45"/>
      <c r="B333" s="90" t="s">
        <v>105</v>
      </c>
      <c r="C333" s="95"/>
      <c r="D333" s="96"/>
      <c r="E333" s="93"/>
      <c r="F333" s="93"/>
      <c r="G333" s="93"/>
      <c r="H333" s="93"/>
      <c r="I333" s="97"/>
      <c r="J333" s="93"/>
      <c r="K333" s="93"/>
      <c r="L333" s="48"/>
      <c r="M333" s="97"/>
      <c r="N333" s="93"/>
      <c r="O333" s="93"/>
      <c r="P333" s="48"/>
      <c r="Q333" s="93"/>
      <c r="R333" s="94"/>
    </row>
    <row r="334" spans="1:18" x14ac:dyDescent="0.2">
      <c r="A334" s="45"/>
      <c r="B334" s="90"/>
      <c r="C334" s="95"/>
      <c r="D334" s="96"/>
      <c r="E334" s="93"/>
      <c r="F334" s="93"/>
      <c r="G334" s="93"/>
      <c r="H334" s="93"/>
      <c r="I334" s="97"/>
      <c r="J334" s="93"/>
      <c r="K334" s="93"/>
      <c r="L334" s="48"/>
      <c r="M334" s="97"/>
      <c r="N334" s="93"/>
      <c r="O334" s="93"/>
      <c r="P334" s="48"/>
      <c r="Q334" s="93"/>
      <c r="R334" s="94"/>
    </row>
    <row r="335" spans="1:18" ht="28.05" customHeight="1" x14ac:dyDescent="0.2">
      <c r="B335" s="86" t="s">
        <v>30</v>
      </c>
      <c r="C335" s="95"/>
      <c r="D335" s="96"/>
      <c r="E335" s="93"/>
      <c r="F335" s="93"/>
      <c r="G335" s="93"/>
      <c r="H335" s="93"/>
      <c r="I335" s="97"/>
      <c r="J335" s="93"/>
      <c r="K335" s="93"/>
      <c r="L335" s="48"/>
      <c r="M335" s="97"/>
      <c r="N335" s="93"/>
      <c r="O335" s="93"/>
      <c r="P335" s="48"/>
      <c r="Q335" s="93"/>
      <c r="R335" s="94"/>
    </row>
    <row r="336" spans="1:18" x14ac:dyDescent="0.2">
      <c r="B336" s="82"/>
      <c r="C336" s="95"/>
      <c r="D336" s="96"/>
      <c r="E336" s="93"/>
      <c r="F336" s="93"/>
      <c r="G336" s="93"/>
      <c r="H336" s="93"/>
      <c r="I336" s="97"/>
      <c r="J336" s="93"/>
      <c r="K336" s="93"/>
      <c r="L336" s="48"/>
      <c r="M336" s="97"/>
      <c r="N336" s="93"/>
      <c r="O336" s="93"/>
      <c r="P336" s="48"/>
      <c r="Q336" s="93"/>
      <c r="R336" s="82"/>
    </row>
    <row r="337" spans="2:18" x14ac:dyDescent="0.2">
      <c r="B337" s="82"/>
      <c r="C337" s="105"/>
      <c r="D337" s="105"/>
      <c r="E337" s="93"/>
      <c r="F337" s="93"/>
      <c r="G337" s="93"/>
      <c r="H337" s="93"/>
      <c r="I337" s="93"/>
      <c r="J337" s="93"/>
      <c r="K337" s="93"/>
      <c r="L337" s="93"/>
      <c r="M337" s="93"/>
      <c r="N337" s="93"/>
      <c r="O337" s="93"/>
      <c r="P337" s="93"/>
      <c r="Q337" s="93"/>
      <c r="R337" s="82"/>
    </row>
    <row r="338" spans="2:18" x14ac:dyDescent="0.2">
      <c r="B338" s="82"/>
      <c r="C338" s="105"/>
      <c r="D338" s="105"/>
      <c r="E338" s="93"/>
      <c r="F338" s="93"/>
      <c r="G338" s="93"/>
      <c r="H338" s="93"/>
      <c r="I338" s="93"/>
      <c r="J338" s="93"/>
      <c r="K338" s="93"/>
      <c r="L338" s="93"/>
      <c r="M338" s="93"/>
      <c r="N338" s="93"/>
      <c r="O338" s="93"/>
      <c r="P338" s="93"/>
      <c r="Q338" s="93"/>
      <c r="R338" s="82"/>
    </row>
    <row r="339" spans="2:18" x14ac:dyDescent="0.2">
      <c r="B339" s="82"/>
      <c r="C339" s="105"/>
      <c r="D339" s="105"/>
      <c r="E339" s="93"/>
      <c r="F339" s="93"/>
      <c r="G339" s="93"/>
      <c r="H339" s="93"/>
      <c r="I339" s="93"/>
      <c r="J339" s="93"/>
      <c r="K339" s="93"/>
      <c r="L339" s="93"/>
      <c r="M339" s="93"/>
      <c r="N339" s="93"/>
      <c r="O339" s="93"/>
      <c r="P339" s="93"/>
      <c r="Q339" s="93"/>
      <c r="R339" s="82"/>
    </row>
    <row r="340" spans="2:18" x14ac:dyDescent="0.2">
      <c r="B340" s="82"/>
      <c r="C340" s="105"/>
      <c r="D340" s="105"/>
      <c r="E340" s="93"/>
      <c r="F340" s="93"/>
      <c r="G340" s="93"/>
      <c r="H340" s="93"/>
      <c r="I340" s="93"/>
      <c r="J340" s="93"/>
      <c r="K340" s="93"/>
      <c r="L340" s="93"/>
      <c r="M340" s="93"/>
      <c r="N340" s="93"/>
      <c r="O340" s="93"/>
      <c r="P340" s="93"/>
      <c r="Q340" s="93"/>
      <c r="R340" s="82"/>
    </row>
    <row r="341" spans="2:18" x14ac:dyDescent="0.2">
      <c r="B341" s="82"/>
      <c r="C341" s="105"/>
      <c r="D341" s="105"/>
      <c r="E341" s="93"/>
      <c r="F341" s="93"/>
      <c r="G341" s="93"/>
      <c r="H341" s="93"/>
      <c r="I341" s="93"/>
      <c r="J341" s="93"/>
      <c r="K341" s="93"/>
      <c r="L341" s="93"/>
      <c r="M341" s="93"/>
      <c r="N341" s="93"/>
      <c r="O341" s="93"/>
      <c r="P341" s="93"/>
      <c r="Q341" s="93"/>
      <c r="R341" s="82"/>
    </row>
    <row r="342" spans="2:18" x14ac:dyDescent="0.2">
      <c r="B342" s="82"/>
      <c r="C342" s="105"/>
      <c r="D342" s="105"/>
      <c r="E342" s="93"/>
      <c r="F342" s="93"/>
      <c r="G342" s="93"/>
      <c r="H342" s="93"/>
      <c r="I342" s="93"/>
      <c r="J342" s="93"/>
      <c r="K342" s="93"/>
      <c r="L342" s="93"/>
      <c r="M342" s="93"/>
      <c r="N342" s="93"/>
      <c r="O342" s="93"/>
      <c r="P342" s="93"/>
      <c r="Q342" s="93"/>
      <c r="R342" s="82"/>
    </row>
    <row r="343" spans="2:18" x14ac:dyDescent="0.2">
      <c r="B343" s="82"/>
      <c r="C343" s="106"/>
      <c r="E343" s="82"/>
      <c r="F343" s="93"/>
      <c r="G343" s="93"/>
      <c r="H343" s="93"/>
      <c r="I343" s="93"/>
      <c r="J343" s="93"/>
      <c r="K343" s="93"/>
      <c r="L343" s="93"/>
      <c r="M343" s="93"/>
      <c r="N343" s="93"/>
      <c r="O343" s="93"/>
      <c r="P343" s="93"/>
      <c r="Q343" s="82"/>
      <c r="R343" s="82"/>
    </row>
    <row r="344" spans="2:18" x14ac:dyDescent="0.2">
      <c r="B344" s="82"/>
      <c r="C344" s="106"/>
      <c r="E344" s="82"/>
      <c r="F344" s="82"/>
      <c r="I344" s="82"/>
      <c r="J344" s="82"/>
      <c r="M344" s="82"/>
      <c r="N344" s="82"/>
      <c r="O344" s="82"/>
      <c r="P344" s="82"/>
      <c r="Q344" s="82"/>
      <c r="R344" s="82"/>
    </row>
    <row r="345" spans="2:18" x14ac:dyDescent="0.2">
      <c r="B345" s="82"/>
      <c r="C345" s="106"/>
      <c r="E345" s="82"/>
      <c r="F345" s="82"/>
      <c r="I345" s="82"/>
      <c r="J345" s="82"/>
      <c r="M345" s="82"/>
      <c r="N345" s="82"/>
      <c r="O345" s="82"/>
      <c r="P345" s="82"/>
      <c r="Q345" s="82"/>
      <c r="R345" s="82"/>
    </row>
    <row r="346" spans="2:18" x14ac:dyDescent="0.2">
      <c r="B346" s="82"/>
      <c r="C346" s="106"/>
      <c r="E346" s="82"/>
      <c r="F346" s="82"/>
      <c r="I346" s="82"/>
      <c r="J346" s="82"/>
      <c r="M346" s="82"/>
      <c r="N346" s="82"/>
      <c r="O346" s="82"/>
      <c r="P346" s="82"/>
      <c r="Q346" s="82"/>
      <c r="R346" s="82"/>
    </row>
    <row r="347" spans="2:18" x14ac:dyDescent="0.2">
      <c r="B347" s="82"/>
      <c r="C347" s="106"/>
      <c r="E347" s="82"/>
      <c r="F347" s="82"/>
      <c r="I347" s="82"/>
      <c r="J347" s="82"/>
      <c r="M347" s="82"/>
      <c r="N347" s="82"/>
      <c r="O347" s="82"/>
      <c r="P347" s="82"/>
      <c r="Q347" s="82"/>
      <c r="R347" s="82"/>
    </row>
    <row r="348" spans="2:18" x14ac:dyDescent="0.2">
      <c r="B348" s="82"/>
      <c r="C348" s="106"/>
      <c r="E348" s="82"/>
      <c r="F348" s="82"/>
      <c r="I348" s="82"/>
      <c r="J348" s="82"/>
      <c r="M348" s="82"/>
      <c r="N348" s="82"/>
      <c r="O348" s="82"/>
      <c r="P348" s="82"/>
      <c r="Q348" s="82"/>
      <c r="R348" s="82"/>
    </row>
    <row r="349" spans="2:18" x14ac:dyDescent="0.2">
      <c r="B349" s="82"/>
      <c r="C349" s="106"/>
      <c r="E349" s="82"/>
      <c r="F349" s="82"/>
      <c r="I349" s="82"/>
      <c r="J349" s="82"/>
      <c r="M349" s="82"/>
      <c r="N349" s="82"/>
      <c r="O349" s="82"/>
      <c r="P349" s="82"/>
      <c r="Q349" s="82"/>
      <c r="R349" s="82"/>
    </row>
    <row r="350" spans="2:18" x14ac:dyDescent="0.2">
      <c r="B350" s="82"/>
      <c r="C350" s="106"/>
      <c r="E350" s="82"/>
      <c r="F350" s="82"/>
      <c r="I350" s="82"/>
      <c r="J350" s="82"/>
      <c r="M350" s="82"/>
      <c r="N350" s="82"/>
      <c r="O350" s="82"/>
      <c r="P350" s="82"/>
      <c r="Q350" s="82"/>
      <c r="R350" s="82"/>
    </row>
    <row r="351" spans="2:18" x14ac:dyDescent="0.2">
      <c r="B351" s="82"/>
      <c r="C351" s="106"/>
      <c r="E351" s="82"/>
      <c r="F351" s="82"/>
      <c r="I351" s="82"/>
      <c r="J351" s="82"/>
      <c r="M351" s="82"/>
      <c r="N351" s="82"/>
      <c r="O351" s="82"/>
      <c r="P351" s="82"/>
      <c r="Q351" s="82"/>
      <c r="R351" s="82"/>
    </row>
    <row r="352" spans="2:18" x14ac:dyDescent="0.2">
      <c r="B352" s="82"/>
      <c r="C352" s="106"/>
      <c r="E352" s="82"/>
      <c r="F352" s="82"/>
      <c r="I352" s="82"/>
      <c r="J352" s="82"/>
      <c r="M352" s="82"/>
      <c r="N352" s="82"/>
      <c r="O352" s="82"/>
      <c r="P352" s="82"/>
      <c r="Q352" s="82"/>
      <c r="R352" s="82"/>
    </row>
    <row r="353" spans="2:18" x14ac:dyDescent="0.2">
      <c r="B353" s="82"/>
      <c r="C353" s="106"/>
      <c r="E353" s="82"/>
      <c r="F353" s="82"/>
      <c r="I353" s="82"/>
      <c r="J353" s="82"/>
      <c r="M353" s="82"/>
      <c r="N353" s="82"/>
      <c r="O353" s="82"/>
      <c r="P353" s="82"/>
      <c r="Q353" s="82"/>
      <c r="R353" s="82"/>
    </row>
    <row r="354" spans="2:18" x14ac:dyDescent="0.2">
      <c r="B354" s="82"/>
      <c r="C354" s="106"/>
      <c r="E354" s="82"/>
      <c r="F354" s="82"/>
      <c r="I354" s="82"/>
      <c r="J354" s="82"/>
      <c r="M354" s="82"/>
      <c r="N354" s="82"/>
      <c r="O354" s="82"/>
      <c r="P354" s="82"/>
      <c r="Q354" s="82"/>
      <c r="R354" s="82"/>
    </row>
    <row r="355" spans="2:18" x14ac:dyDescent="0.2">
      <c r="B355" s="82"/>
      <c r="C355" s="106"/>
      <c r="E355" s="82"/>
      <c r="F355" s="82"/>
      <c r="I355" s="82"/>
      <c r="J355" s="82"/>
      <c r="M355" s="82"/>
      <c r="N355" s="82"/>
      <c r="O355" s="82"/>
      <c r="P355" s="82"/>
      <c r="Q355" s="82"/>
      <c r="R355" s="82"/>
    </row>
    <row r="356" spans="2:18" x14ac:dyDescent="0.2">
      <c r="B356" s="82"/>
      <c r="C356" s="106"/>
      <c r="E356" s="82"/>
      <c r="F356" s="82"/>
      <c r="I356" s="82"/>
      <c r="J356" s="82"/>
      <c r="M356" s="82"/>
      <c r="N356" s="82"/>
      <c r="O356" s="82"/>
      <c r="P356" s="82"/>
      <c r="Q356" s="82"/>
      <c r="R356" s="82"/>
    </row>
    <row r="357" spans="2:18" x14ac:dyDescent="0.2">
      <c r="B357" s="82"/>
      <c r="C357" s="106"/>
      <c r="E357" s="82"/>
      <c r="F357" s="82"/>
      <c r="I357" s="82"/>
      <c r="J357" s="82"/>
      <c r="M357" s="82"/>
      <c r="N357" s="82"/>
      <c r="O357" s="82"/>
      <c r="P357" s="82"/>
      <c r="Q357" s="82"/>
      <c r="R357" s="82"/>
    </row>
    <row r="358" spans="2:18" x14ac:dyDescent="0.2">
      <c r="B358" s="82"/>
      <c r="C358" s="106"/>
      <c r="E358" s="82"/>
      <c r="F358" s="82"/>
      <c r="I358" s="82"/>
      <c r="J358" s="82"/>
      <c r="M358" s="82"/>
      <c r="N358" s="82"/>
      <c r="O358" s="82"/>
      <c r="P358" s="82"/>
      <c r="Q358" s="82"/>
      <c r="R358" s="82"/>
    </row>
    <row r="359" spans="2:18" x14ac:dyDescent="0.2">
      <c r="B359" s="82"/>
      <c r="C359" s="106"/>
      <c r="E359" s="82"/>
      <c r="F359" s="82"/>
      <c r="I359" s="82"/>
      <c r="J359" s="82"/>
      <c r="M359" s="82"/>
      <c r="N359" s="82"/>
      <c r="O359" s="82"/>
      <c r="P359" s="82"/>
      <c r="Q359" s="82"/>
      <c r="R359" s="82"/>
    </row>
    <row r="360" spans="2:18" x14ac:dyDescent="0.2">
      <c r="B360" s="82"/>
      <c r="C360" s="106"/>
      <c r="E360" s="82"/>
      <c r="F360" s="82"/>
      <c r="I360" s="82"/>
      <c r="J360" s="82"/>
      <c r="M360" s="82"/>
      <c r="N360" s="82"/>
      <c r="O360" s="82"/>
      <c r="P360" s="82"/>
      <c r="Q360" s="82"/>
      <c r="R360" s="82"/>
    </row>
    <row r="361" spans="2:18" x14ac:dyDescent="0.2">
      <c r="B361" s="82"/>
      <c r="C361" s="106"/>
      <c r="E361" s="82"/>
      <c r="F361" s="82"/>
      <c r="I361" s="82"/>
      <c r="J361" s="82"/>
      <c r="M361" s="82"/>
      <c r="N361" s="82"/>
      <c r="O361" s="82"/>
      <c r="P361" s="82"/>
      <c r="Q361" s="82"/>
      <c r="R361" s="82"/>
    </row>
    <row r="362" spans="2:18" x14ac:dyDescent="0.2">
      <c r="B362" s="82"/>
      <c r="C362" s="106"/>
      <c r="E362" s="82"/>
      <c r="F362" s="82"/>
      <c r="I362" s="82"/>
      <c r="J362" s="82"/>
      <c r="M362" s="82"/>
      <c r="N362" s="82"/>
      <c r="O362" s="82"/>
      <c r="P362" s="82"/>
      <c r="Q362" s="82"/>
      <c r="R362" s="82"/>
    </row>
    <row r="363" spans="2:18" x14ac:dyDescent="0.2">
      <c r="B363" s="82"/>
      <c r="C363" s="106"/>
      <c r="E363" s="82"/>
      <c r="F363" s="82"/>
      <c r="I363" s="82"/>
      <c r="J363" s="82"/>
      <c r="M363" s="82"/>
      <c r="N363" s="82"/>
      <c r="O363" s="82"/>
      <c r="P363" s="82"/>
      <c r="Q363" s="82"/>
      <c r="R363" s="82"/>
    </row>
    <row r="364" spans="2:18" x14ac:dyDescent="0.2">
      <c r="B364" s="82"/>
      <c r="C364" s="106"/>
      <c r="E364" s="82"/>
      <c r="F364" s="82"/>
      <c r="I364" s="82"/>
      <c r="J364" s="82"/>
      <c r="M364" s="82"/>
      <c r="N364" s="82"/>
      <c r="O364" s="82"/>
      <c r="P364" s="82"/>
      <c r="Q364" s="82"/>
      <c r="R364" s="82"/>
    </row>
    <row r="365" spans="2:18" x14ac:dyDescent="0.2">
      <c r="B365" s="82"/>
      <c r="C365" s="106"/>
      <c r="E365" s="82"/>
      <c r="F365" s="82"/>
      <c r="I365" s="82"/>
      <c r="J365" s="82"/>
      <c r="M365" s="82"/>
      <c r="N365" s="82"/>
      <c r="O365" s="82"/>
      <c r="P365" s="82"/>
      <c r="Q365" s="82"/>
      <c r="R365" s="82"/>
    </row>
    <row r="366" spans="2:18" x14ac:dyDescent="0.2">
      <c r="B366" s="82"/>
      <c r="C366" s="106"/>
      <c r="E366" s="82"/>
      <c r="F366" s="82"/>
      <c r="I366" s="82"/>
      <c r="J366" s="82"/>
      <c r="M366" s="82"/>
      <c r="N366" s="82"/>
      <c r="O366" s="82"/>
      <c r="P366" s="82"/>
      <c r="Q366" s="82"/>
      <c r="R366" s="82"/>
    </row>
    <row r="367" spans="2:18" x14ac:dyDescent="0.2">
      <c r="B367" s="82"/>
      <c r="C367" s="106"/>
      <c r="E367" s="82"/>
      <c r="F367" s="82"/>
      <c r="I367" s="82"/>
      <c r="J367" s="82"/>
      <c r="M367" s="82"/>
      <c r="N367" s="82"/>
      <c r="O367" s="82"/>
      <c r="P367" s="82"/>
      <c r="Q367" s="82"/>
      <c r="R367" s="82"/>
    </row>
    <row r="368" spans="2:18" x14ac:dyDescent="0.2">
      <c r="B368" s="82"/>
      <c r="C368" s="106"/>
      <c r="E368" s="82"/>
      <c r="F368" s="82"/>
      <c r="I368" s="82"/>
      <c r="J368" s="82"/>
      <c r="M368" s="82"/>
      <c r="N368" s="82"/>
      <c r="O368" s="82"/>
      <c r="P368" s="82"/>
      <c r="Q368" s="82"/>
      <c r="R368" s="82"/>
    </row>
    <row r="369" spans="2:18" x14ac:dyDescent="0.2">
      <c r="B369" s="82"/>
      <c r="C369" s="106"/>
      <c r="E369" s="82"/>
      <c r="F369" s="82"/>
      <c r="I369" s="82"/>
      <c r="J369" s="82"/>
      <c r="M369" s="82"/>
      <c r="N369" s="82"/>
      <c r="O369" s="82"/>
      <c r="P369" s="82"/>
      <c r="Q369" s="82"/>
      <c r="R369" s="82"/>
    </row>
    <row r="370" spans="2:18" x14ac:dyDescent="0.2">
      <c r="B370" s="82"/>
      <c r="C370" s="106"/>
      <c r="E370" s="82"/>
      <c r="F370" s="82"/>
      <c r="I370" s="82"/>
      <c r="J370" s="82"/>
      <c r="M370" s="82"/>
      <c r="N370" s="82"/>
      <c r="O370" s="82"/>
      <c r="P370" s="82"/>
      <c r="Q370" s="82"/>
      <c r="R370" s="82"/>
    </row>
    <row r="371" spans="2:18" x14ac:dyDescent="0.2">
      <c r="B371" s="82"/>
      <c r="C371" s="106"/>
      <c r="E371" s="82"/>
      <c r="F371" s="82"/>
      <c r="I371" s="82"/>
      <c r="J371" s="82"/>
      <c r="M371" s="82"/>
      <c r="N371" s="82"/>
      <c r="O371" s="82"/>
      <c r="P371" s="82"/>
      <c r="Q371" s="82"/>
      <c r="R371" s="82"/>
    </row>
    <row r="372" spans="2:18" x14ac:dyDescent="0.2">
      <c r="B372" s="82"/>
      <c r="C372" s="106"/>
      <c r="E372" s="82"/>
      <c r="F372" s="82"/>
      <c r="I372" s="82"/>
      <c r="J372" s="82"/>
      <c r="M372" s="82"/>
      <c r="N372" s="82"/>
      <c r="O372" s="82"/>
      <c r="P372" s="82"/>
      <c r="Q372" s="82"/>
      <c r="R372" s="82"/>
    </row>
    <row r="373" spans="2:18" x14ac:dyDescent="0.2">
      <c r="B373" s="82"/>
      <c r="C373" s="106"/>
      <c r="E373" s="82"/>
      <c r="F373" s="82"/>
      <c r="I373" s="82"/>
      <c r="J373" s="82"/>
      <c r="M373" s="82"/>
      <c r="N373" s="82"/>
      <c r="O373" s="82"/>
      <c r="P373" s="82"/>
      <c r="Q373" s="82"/>
      <c r="R373" s="82"/>
    </row>
    <row r="374" spans="2:18" x14ac:dyDescent="0.2">
      <c r="B374" s="82"/>
      <c r="C374" s="106"/>
      <c r="E374" s="82"/>
      <c r="F374" s="82"/>
      <c r="I374" s="82"/>
      <c r="J374" s="82"/>
      <c r="M374" s="82"/>
      <c r="N374" s="82"/>
      <c r="O374" s="82"/>
      <c r="P374" s="82"/>
      <c r="Q374" s="82"/>
      <c r="R374" s="82"/>
    </row>
    <row r="375" spans="2:18" x14ac:dyDescent="0.2">
      <c r="B375" s="82"/>
      <c r="C375" s="106"/>
      <c r="E375" s="82"/>
      <c r="F375" s="82"/>
      <c r="I375" s="82"/>
      <c r="J375" s="82"/>
      <c r="M375" s="82"/>
      <c r="N375" s="82"/>
      <c r="O375" s="82"/>
      <c r="P375" s="82"/>
      <c r="Q375" s="82"/>
      <c r="R375" s="82"/>
    </row>
    <row r="376" spans="2:18" x14ac:dyDescent="0.2">
      <c r="B376" s="82"/>
      <c r="C376" s="106"/>
      <c r="E376" s="82"/>
      <c r="F376" s="82"/>
      <c r="I376" s="82"/>
      <c r="J376" s="82"/>
      <c r="M376" s="82"/>
      <c r="N376" s="82"/>
      <c r="O376" s="82"/>
      <c r="P376" s="82"/>
      <c r="Q376" s="82"/>
      <c r="R376" s="82"/>
    </row>
    <row r="377" spans="2:18" x14ac:dyDescent="0.2">
      <c r="B377" s="82"/>
      <c r="C377" s="106"/>
      <c r="E377" s="82"/>
      <c r="F377" s="82"/>
      <c r="I377" s="82"/>
      <c r="J377" s="82"/>
      <c r="M377" s="82"/>
      <c r="N377" s="82"/>
      <c r="O377" s="82"/>
      <c r="P377" s="82"/>
      <c r="Q377" s="82"/>
      <c r="R377" s="82"/>
    </row>
    <row r="378" spans="2:18" x14ac:dyDescent="0.2">
      <c r="B378" s="82"/>
      <c r="C378" s="106"/>
      <c r="E378" s="82"/>
      <c r="F378" s="82"/>
      <c r="I378" s="82"/>
      <c r="J378" s="82"/>
      <c r="M378" s="82"/>
      <c r="N378" s="82"/>
      <c r="O378" s="82"/>
      <c r="P378" s="82"/>
      <c r="Q378" s="82"/>
      <c r="R378" s="82"/>
    </row>
    <row r="379" spans="2:18" x14ac:dyDescent="0.2">
      <c r="B379" s="82"/>
      <c r="C379" s="106"/>
      <c r="E379" s="82"/>
      <c r="F379" s="82"/>
      <c r="I379" s="82"/>
      <c r="J379" s="82"/>
      <c r="M379" s="82"/>
      <c r="N379" s="82"/>
      <c r="O379" s="82"/>
      <c r="P379" s="82"/>
      <c r="Q379" s="82"/>
      <c r="R379" s="82"/>
    </row>
    <row r="380" spans="2:18" x14ac:dyDescent="0.2">
      <c r="B380" s="82"/>
      <c r="C380" s="106"/>
      <c r="E380" s="82"/>
      <c r="F380" s="82"/>
      <c r="I380" s="82"/>
      <c r="J380" s="82"/>
      <c r="M380" s="82"/>
      <c r="N380" s="82"/>
      <c r="O380" s="82"/>
      <c r="P380" s="82"/>
      <c r="Q380" s="82"/>
      <c r="R380" s="82"/>
    </row>
    <row r="381" spans="2:18" x14ac:dyDescent="0.2">
      <c r="B381" s="82"/>
      <c r="C381" s="106"/>
      <c r="E381" s="82"/>
      <c r="F381" s="82"/>
      <c r="I381" s="82"/>
      <c r="J381" s="82"/>
      <c r="M381" s="82"/>
      <c r="N381" s="82"/>
      <c r="O381" s="82"/>
      <c r="P381" s="82"/>
      <c r="Q381" s="82"/>
      <c r="R381" s="82"/>
    </row>
    <row r="382" spans="2:18" x14ac:dyDescent="0.2">
      <c r="B382" s="82"/>
      <c r="C382" s="106"/>
      <c r="E382" s="82"/>
      <c r="F382" s="82"/>
      <c r="I382" s="82"/>
      <c r="J382" s="82"/>
      <c r="M382" s="82"/>
      <c r="N382" s="82"/>
      <c r="O382" s="82"/>
      <c r="P382" s="82"/>
      <c r="Q382" s="82"/>
      <c r="R382" s="82"/>
    </row>
    <row r="383" spans="2:18" x14ac:dyDescent="0.2">
      <c r="B383" s="82"/>
      <c r="C383" s="106"/>
      <c r="E383" s="82"/>
      <c r="F383" s="82"/>
      <c r="I383" s="82"/>
      <c r="J383" s="82"/>
      <c r="M383" s="82"/>
      <c r="N383" s="82"/>
      <c r="O383" s="82"/>
      <c r="P383" s="82"/>
      <c r="Q383" s="82"/>
      <c r="R383" s="82"/>
    </row>
    <row r="384" spans="2:18" x14ac:dyDescent="0.2">
      <c r="B384" s="82"/>
      <c r="C384" s="106"/>
      <c r="E384" s="82"/>
      <c r="F384" s="82"/>
      <c r="I384" s="82"/>
      <c r="J384" s="82"/>
      <c r="M384" s="82"/>
      <c r="N384" s="82"/>
      <c r="O384" s="82"/>
      <c r="P384" s="82"/>
      <c r="Q384" s="82"/>
      <c r="R384" s="82"/>
    </row>
    <row r="385" spans="2:18" x14ac:dyDescent="0.2">
      <c r="B385" s="82"/>
      <c r="C385" s="106"/>
      <c r="E385" s="82"/>
      <c r="F385" s="82"/>
      <c r="I385" s="82"/>
      <c r="J385" s="82"/>
      <c r="M385" s="82"/>
      <c r="N385" s="82"/>
      <c r="O385" s="82"/>
      <c r="P385" s="82"/>
      <c r="Q385" s="82"/>
      <c r="R385" s="82"/>
    </row>
    <row r="386" spans="2:18" x14ac:dyDescent="0.2">
      <c r="B386" s="82"/>
      <c r="C386" s="106"/>
      <c r="E386" s="82"/>
      <c r="F386" s="82"/>
      <c r="I386" s="82"/>
      <c r="J386" s="82"/>
      <c r="M386" s="82"/>
      <c r="N386" s="82"/>
      <c r="O386" s="82"/>
      <c r="P386" s="82"/>
      <c r="Q386" s="82"/>
      <c r="R386" s="82"/>
    </row>
    <row r="387" spans="2:18" x14ac:dyDescent="0.2">
      <c r="B387" s="82"/>
      <c r="C387" s="106"/>
      <c r="E387" s="82"/>
      <c r="F387" s="82"/>
      <c r="I387" s="82"/>
      <c r="J387" s="82"/>
      <c r="M387" s="82"/>
      <c r="N387" s="82"/>
      <c r="O387" s="82"/>
      <c r="P387" s="82"/>
      <c r="Q387" s="82"/>
      <c r="R387" s="82"/>
    </row>
    <row r="388" spans="2:18" x14ac:dyDescent="0.2">
      <c r="B388" s="82"/>
      <c r="C388" s="106"/>
      <c r="E388" s="82"/>
      <c r="F388" s="82"/>
      <c r="I388" s="82"/>
      <c r="J388" s="82"/>
      <c r="M388" s="82"/>
      <c r="N388" s="82"/>
      <c r="O388" s="82"/>
      <c r="P388" s="82"/>
      <c r="Q388" s="82"/>
      <c r="R388" s="82"/>
    </row>
    <row r="389" spans="2:18" x14ac:dyDescent="0.2">
      <c r="B389" s="82"/>
      <c r="C389" s="106"/>
      <c r="E389" s="82"/>
      <c r="F389" s="82"/>
      <c r="I389" s="82"/>
      <c r="J389" s="82"/>
      <c r="M389" s="82"/>
      <c r="N389" s="82"/>
      <c r="O389" s="82"/>
      <c r="P389" s="82"/>
      <c r="Q389" s="82"/>
      <c r="R389" s="82"/>
    </row>
    <row r="390" spans="2:18" x14ac:dyDescent="0.2">
      <c r="B390" s="82"/>
      <c r="C390" s="106"/>
      <c r="E390" s="82"/>
      <c r="F390" s="82"/>
      <c r="I390" s="82"/>
      <c r="J390" s="82"/>
      <c r="M390" s="82"/>
      <c r="N390" s="82"/>
      <c r="O390" s="82"/>
      <c r="P390" s="82"/>
      <c r="Q390" s="82"/>
      <c r="R390" s="82"/>
    </row>
    <row r="391" spans="2:18" x14ac:dyDescent="0.2">
      <c r="B391" s="82"/>
      <c r="C391" s="106"/>
      <c r="E391" s="82"/>
      <c r="F391" s="82"/>
      <c r="I391" s="82"/>
      <c r="J391" s="82"/>
      <c r="M391" s="82"/>
      <c r="N391" s="82"/>
      <c r="O391" s="82"/>
      <c r="P391" s="82"/>
      <c r="Q391" s="82"/>
      <c r="R391" s="82"/>
    </row>
    <row r="392" spans="2:18" x14ac:dyDescent="0.2">
      <c r="B392" s="82"/>
      <c r="C392" s="106"/>
      <c r="E392" s="82"/>
      <c r="F392" s="82"/>
      <c r="I392" s="82"/>
      <c r="J392" s="82"/>
      <c r="M392" s="82"/>
      <c r="N392" s="82"/>
      <c r="O392" s="82"/>
      <c r="P392" s="82"/>
      <c r="Q392" s="82"/>
      <c r="R392" s="82"/>
    </row>
    <row r="393" spans="2:18" x14ac:dyDescent="0.2">
      <c r="B393" s="82"/>
      <c r="C393" s="106"/>
      <c r="E393" s="82"/>
      <c r="F393" s="82"/>
      <c r="I393" s="82"/>
      <c r="J393" s="82"/>
      <c r="M393" s="82"/>
      <c r="N393" s="82"/>
      <c r="O393" s="82"/>
      <c r="P393" s="82"/>
      <c r="Q393" s="82"/>
      <c r="R393" s="82"/>
    </row>
    <row r="394" spans="2:18" x14ac:dyDescent="0.2">
      <c r="B394" s="82"/>
      <c r="C394" s="106"/>
      <c r="E394" s="82"/>
      <c r="F394" s="82"/>
      <c r="I394" s="82"/>
      <c r="J394" s="82"/>
      <c r="M394" s="82"/>
      <c r="N394" s="82"/>
      <c r="O394" s="82"/>
      <c r="P394" s="82"/>
      <c r="Q394" s="82"/>
      <c r="R394" s="82"/>
    </row>
    <row r="395" spans="2:18" x14ac:dyDescent="0.2">
      <c r="B395" s="82"/>
      <c r="C395" s="106"/>
      <c r="E395" s="82"/>
      <c r="F395" s="82"/>
      <c r="I395" s="82"/>
      <c r="J395" s="82"/>
      <c r="M395" s="82"/>
      <c r="N395" s="82"/>
      <c r="O395" s="82"/>
      <c r="P395" s="82"/>
      <c r="Q395" s="82"/>
      <c r="R395" s="82"/>
    </row>
    <row r="396" spans="2:18" x14ac:dyDescent="0.2">
      <c r="B396" s="82"/>
      <c r="C396" s="106"/>
      <c r="E396" s="82"/>
      <c r="F396" s="82"/>
      <c r="I396" s="82"/>
      <c r="J396" s="82"/>
      <c r="M396" s="82"/>
      <c r="N396" s="82"/>
      <c r="O396" s="82"/>
      <c r="P396" s="82"/>
      <c r="Q396" s="82"/>
      <c r="R396" s="82"/>
    </row>
    <row r="397" spans="2:18" x14ac:dyDescent="0.2">
      <c r="B397" s="82"/>
      <c r="C397" s="106"/>
      <c r="E397" s="82"/>
      <c r="F397" s="82"/>
      <c r="I397" s="82"/>
      <c r="J397" s="82"/>
      <c r="M397" s="82"/>
      <c r="N397" s="82"/>
      <c r="O397" s="82"/>
      <c r="P397" s="82"/>
      <c r="Q397" s="82"/>
      <c r="R397" s="82"/>
    </row>
    <row r="398" spans="2:18" x14ac:dyDescent="0.2">
      <c r="B398" s="82"/>
      <c r="C398" s="106"/>
      <c r="E398" s="82"/>
      <c r="F398" s="82"/>
      <c r="I398" s="82"/>
      <c r="J398" s="82"/>
      <c r="M398" s="82"/>
      <c r="N398" s="82"/>
      <c r="O398" s="82"/>
      <c r="P398" s="82"/>
      <c r="Q398" s="82"/>
      <c r="R398" s="82"/>
    </row>
    <row r="399" spans="2:18" x14ac:dyDescent="0.2">
      <c r="B399" s="82"/>
      <c r="C399" s="106"/>
      <c r="E399" s="82"/>
      <c r="F399" s="82"/>
      <c r="I399" s="82"/>
      <c r="J399" s="82"/>
      <c r="M399" s="82"/>
      <c r="N399" s="82"/>
      <c r="O399" s="82"/>
      <c r="P399" s="82"/>
      <c r="Q399" s="82"/>
      <c r="R399" s="82"/>
    </row>
    <row r="400" spans="2:18" x14ac:dyDescent="0.2">
      <c r="B400" s="82"/>
      <c r="C400" s="106"/>
      <c r="E400" s="82"/>
      <c r="F400" s="82"/>
      <c r="I400" s="82"/>
      <c r="J400" s="82"/>
      <c r="M400" s="82"/>
      <c r="N400" s="82"/>
      <c r="O400" s="82"/>
      <c r="P400" s="82"/>
      <c r="Q400" s="82"/>
      <c r="R400" s="82"/>
    </row>
    <row r="401" spans="2:18" x14ac:dyDescent="0.2">
      <c r="B401" s="82"/>
      <c r="C401" s="106"/>
      <c r="E401" s="82"/>
      <c r="F401" s="82"/>
      <c r="I401" s="82"/>
      <c r="J401" s="82"/>
      <c r="M401" s="82"/>
      <c r="N401" s="82"/>
      <c r="O401" s="82"/>
      <c r="P401" s="82"/>
      <c r="Q401" s="82"/>
      <c r="R401" s="82"/>
    </row>
    <row r="402" spans="2:18" x14ac:dyDescent="0.2">
      <c r="B402" s="82"/>
      <c r="C402" s="106"/>
      <c r="E402" s="82"/>
      <c r="F402" s="82"/>
      <c r="I402" s="82"/>
      <c r="J402" s="82"/>
      <c r="M402" s="82"/>
      <c r="N402" s="82"/>
      <c r="O402" s="82"/>
      <c r="P402" s="82"/>
      <c r="Q402" s="82"/>
      <c r="R402" s="82"/>
    </row>
    <row r="403" spans="2:18" x14ac:dyDescent="0.2">
      <c r="B403" s="82"/>
      <c r="C403" s="106"/>
      <c r="E403" s="82"/>
      <c r="F403" s="82"/>
      <c r="I403" s="82"/>
      <c r="J403" s="82"/>
      <c r="M403" s="82"/>
      <c r="N403" s="82"/>
      <c r="O403" s="82"/>
      <c r="P403" s="82"/>
      <c r="Q403" s="82"/>
      <c r="R403" s="82"/>
    </row>
    <row r="404" spans="2:18" x14ac:dyDescent="0.2">
      <c r="B404" s="82"/>
      <c r="C404" s="106"/>
      <c r="E404" s="82"/>
      <c r="F404" s="82"/>
      <c r="I404" s="82"/>
      <c r="J404" s="82"/>
      <c r="M404" s="82"/>
      <c r="N404" s="82"/>
      <c r="O404" s="82"/>
      <c r="P404" s="82"/>
      <c r="Q404" s="82"/>
      <c r="R404" s="82"/>
    </row>
    <row r="405" spans="2:18" x14ac:dyDescent="0.2">
      <c r="B405" s="82"/>
      <c r="C405" s="106"/>
      <c r="E405" s="82"/>
      <c r="F405" s="82"/>
      <c r="I405" s="82"/>
      <c r="J405" s="82"/>
      <c r="M405" s="82"/>
      <c r="N405" s="82"/>
      <c r="O405" s="82"/>
      <c r="P405" s="82"/>
      <c r="Q405" s="82"/>
      <c r="R405" s="82"/>
    </row>
    <row r="406" spans="2:18" x14ac:dyDescent="0.2">
      <c r="B406" s="82"/>
      <c r="C406" s="106"/>
      <c r="E406" s="82"/>
      <c r="F406" s="82"/>
      <c r="I406" s="82"/>
      <c r="J406" s="82"/>
      <c r="M406" s="82"/>
      <c r="N406" s="82"/>
      <c r="O406" s="82"/>
      <c r="P406" s="82"/>
      <c r="Q406" s="82"/>
      <c r="R406" s="82"/>
    </row>
    <row r="407" spans="2:18" x14ac:dyDescent="0.2">
      <c r="B407" s="82"/>
      <c r="C407" s="106"/>
      <c r="E407" s="82"/>
      <c r="F407" s="82"/>
      <c r="I407" s="82"/>
      <c r="J407" s="82"/>
      <c r="M407" s="82"/>
      <c r="N407" s="82"/>
      <c r="O407" s="82"/>
      <c r="P407" s="82"/>
      <c r="Q407" s="82"/>
      <c r="R407" s="82"/>
    </row>
    <row r="408" spans="2:18" x14ac:dyDescent="0.2">
      <c r="B408" s="82"/>
      <c r="C408" s="106"/>
      <c r="E408" s="82"/>
      <c r="F408" s="82"/>
      <c r="I408" s="82"/>
      <c r="J408" s="82"/>
      <c r="M408" s="82"/>
      <c r="N408" s="82"/>
      <c r="O408" s="82"/>
      <c r="P408" s="82"/>
      <c r="Q408" s="82"/>
      <c r="R408" s="82"/>
    </row>
    <row r="409" spans="2:18" x14ac:dyDescent="0.2">
      <c r="B409" s="82"/>
      <c r="C409" s="106"/>
      <c r="E409" s="82"/>
      <c r="F409" s="82"/>
      <c r="I409" s="82"/>
      <c r="J409" s="82"/>
      <c r="M409" s="82"/>
      <c r="N409" s="82"/>
      <c r="O409" s="82"/>
      <c r="P409" s="82"/>
      <c r="Q409" s="82"/>
      <c r="R409" s="82"/>
    </row>
    <row r="410" spans="2:18" x14ac:dyDescent="0.2">
      <c r="B410" s="82"/>
      <c r="C410" s="106"/>
      <c r="E410" s="82"/>
      <c r="F410" s="82"/>
      <c r="I410" s="82"/>
      <c r="J410" s="82"/>
      <c r="M410" s="82"/>
      <c r="N410" s="82"/>
      <c r="O410" s="82"/>
      <c r="P410" s="82"/>
      <c r="Q410" s="82"/>
      <c r="R410" s="82"/>
    </row>
    <row r="411" spans="2:18" x14ac:dyDescent="0.2">
      <c r="B411" s="82"/>
      <c r="C411" s="106"/>
      <c r="E411" s="82"/>
      <c r="F411" s="82"/>
      <c r="I411" s="82"/>
      <c r="J411" s="82"/>
      <c r="M411" s="82"/>
      <c r="N411" s="82"/>
      <c r="O411" s="82"/>
      <c r="P411" s="82"/>
      <c r="Q411" s="82"/>
      <c r="R411" s="82"/>
    </row>
    <row r="412" spans="2:18" x14ac:dyDescent="0.2">
      <c r="B412" s="82"/>
      <c r="C412" s="106"/>
      <c r="E412" s="82"/>
      <c r="F412" s="82"/>
      <c r="I412" s="82"/>
      <c r="J412" s="82"/>
      <c r="M412" s="82"/>
      <c r="N412" s="82"/>
      <c r="O412" s="82"/>
      <c r="P412" s="82"/>
      <c r="Q412" s="82"/>
      <c r="R412" s="82"/>
    </row>
    <row r="413" spans="2:18" x14ac:dyDescent="0.2">
      <c r="B413" s="82"/>
      <c r="C413" s="106"/>
      <c r="E413" s="82"/>
      <c r="F413" s="82"/>
      <c r="I413" s="82"/>
      <c r="J413" s="82"/>
      <c r="M413" s="82"/>
      <c r="N413" s="82"/>
      <c r="O413" s="82"/>
      <c r="P413" s="82"/>
      <c r="Q413" s="82"/>
      <c r="R413" s="82"/>
    </row>
    <row r="414" spans="2:18" x14ac:dyDescent="0.2">
      <c r="B414" s="82"/>
      <c r="C414" s="106"/>
      <c r="E414" s="82"/>
      <c r="F414" s="82"/>
      <c r="I414" s="82"/>
      <c r="J414" s="82"/>
      <c r="M414" s="82"/>
      <c r="N414" s="82"/>
      <c r="O414" s="82"/>
      <c r="P414" s="82"/>
      <c r="Q414" s="82"/>
      <c r="R414" s="82"/>
    </row>
    <row r="415" spans="2:18" x14ac:dyDescent="0.2">
      <c r="B415" s="82"/>
      <c r="C415" s="106"/>
      <c r="E415" s="82"/>
      <c r="F415" s="82"/>
      <c r="I415" s="82"/>
      <c r="J415" s="82"/>
      <c r="M415" s="82"/>
      <c r="N415" s="82"/>
      <c r="O415" s="82"/>
      <c r="P415" s="82"/>
      <c r="Q415" s="82"/>
      <c r="R415" s="82"/>
    </row>
    <row r="416" spans="2:18" x14ac:dyDescent="0.2">
      <c r="B416" s="82"/>
      <c r="C416" s="106"/>
      <c r="E416" s="82"/>
      <c r="F416" s="82"/>
      <c r="I416" s="82"/>
      <c r="J416" s="82"/>
      <c r="M416" s="82"/>
      <c r="N416" s="82"/>
      <c r="O416" s="82"/>
      <c r="P416" s="82"/>
      <c r="Q416" s="82"/>
      <c r="R416" s="82"/>
    </row>
    <row r="417" spans="2:18" x14ac:dyDescent="0.2">
      <c r="B417" s="82"/>
      <c r="C417" s="106"/>
      <c r="E417" s="82"/>
      <c r="F417" s="82"/>
      <c r="I417" s="82"/>
      <c r="J417" s="82"/>
      <c r="M417" s="82"/>
      <c r="N417" s="82"/>
      <c r="O417" s="82"/>
      <c r="P417" s="82"/>
      <c r="Q417" s="82"/>
      <c r="R417" s="82"/>
    </row>
    <row r="418" spans="2:18" x14ac:dyDescent="0.2">
      <c r="B418" s="82"/>
      <c r="C418" s="106"/>
      <c r="E418" s="82"/>
      <c r="F418" s="82"/>
      <c r="I418" s="82"/>
      <c r="J418" s="82"/>
      <c r="M418" s="82"/>
      <c r="N418" s="82"/>
      <c r="O418" s="82"/>
      <c r="P418" s="82"/>
      <c r="Q418" s="82"/>
      <c r="R418" s="82"/>
    </row>
    <row r="419" spans="2:18" x14ac:dyDescent="0.2">
      <c r="B419" s="82"/>
      <c r="C419" s="106"/>
      <c r="E419" s="82"/>
      <c r="F419" s="82"/>
      <c r="I419" s="82"/>
      <c r="J419" s="82"/>
      <c r="M419" s="82"/>
      <c r="N419" s="82"/>
      <c r="O419" s="82"/>
      <c r="P419" s="82"/>
      <c r="Q419" s="82"/>
      <c r="R419" s="82"/>
    </row>
    <row r="420" spans="2:18" x14ac:dyDescent="0.2">
      <c r="B420" s="82"/>
      <c r="C420" s="106"/>
      <c r="E420" s="82"/>
      <c r="F420" s="82"/>
      <c r="I420" s="82"/>
      <c r="J420" s="82"/>
      <c r="M420" s="82"/>
      <c r="N420" s="82"/>
      <c r="O420" s="82"/>
      <c r="P420" s="82"/>
      <c r="Q420" s="82"/>
      <c r="R420" s="82"/>
    </row>
    <row r="421" spans="2:18" x14ac:dyDescent="0.2">
      <c r="B421" s="82"/>
      <c r="C421" s="106"/>
      <c r="E421" s="82"/>
      <c r="F421" s="82"/>
      <c r="I421" s="82"/>
      <c r="J421" s="82"/>
      <c r="M421" s="82"/>
      <c r="N421" s="82"/>
      <c r="O421" s="82"/>
      <c r="P421" s="82"/>
      <c r="Q421" s="82"/>
      <c r="R421" s="82"/>
    </row>
    <row r="422" spans="2:18" x14ac:dyDescent="0.2">
      <c r="B422" s="82"/>
      <c r="C422" s="106"/>
      <c r="E422" s="82"/>
      <c r="F422" s="82"/>
      <c r="I422" s="82"/>
      <c r="J422" s="82"/>
      <c r="M422" s="82"/>
      <c r="N422" s="82"/>
      <c r="O422" s="82"/>
      <c r="P422" s="82"/>
      <c r="Q422" s="82"/>
      <c r="R422" s="82"/>
    </row>
    <row r="423" spans="2:18" x14ac:dyDescent="0.2">
      <c r="B423" s="82"/>
      <c r="C423" s="106"/>
      <c r="E423" s="82"/>
      <c r="F423" s="82"/>
      <c r="I423" s="82"/>
      <c r="J423" s="82"/>
      <c r="M423" s="82"/>
      <c r="N423" s="82"/>
      <c r="O423" s="82"/>
      <c r="P423" s="82"/>
      <c r="Q423" s="82"/>
      <c r="R423" s="82"/>
    </row>
    <row r="424" spans="2:18" x14ac:dyDescent="0.2">
      <c r="B424" s="82"/>
      <c r="C424" s="106"/>
      <c r="E424" s="82"/>
      <c r="F424" s="82"/>
      <c r="I424" s="82"/>
      <c r="J424" s="82"/>
      <c r="M424" s="82"/>
      <c r="N424" s="82"/>
      <c r="O424" s="82"/>
      <c r="P424" s="82"/>
      <c r="Q424" s="82"/>
      <c r="R424" s="82"/>
    </row>
    <row r="425" spans="2:18" x14ac:dyDescent="0.2">
      <c r="B425" s="82"/>
      <c r="C425" s="106"/>
      <c r="E425" s="82"/>
      <c r="F425" s="82"/>
      <c r="I425" s="82"/>
      <c r="J425" s="82"/>
      <c r="M425" s="82"/>
      <c r="N425" s="82"/>
      <c r="O425" s="82"/>
      <c r="P425" s="82"/>
      <c r="Q425" s="82"/>
      <c r="R425" s="82"/>
    </row>
    <row r="426" spans="2:18" x14ac:dyDescent="0.2">
      <c r="B426" s="82"/>
      <c r="C426" s="106"/>
      <c r="E426" s="82"/>
      <c r="F426" s="82"/>
      <c r="I426" s="82"/>
      <c r="J426" s="82"/>
      <c r="M426" s="82"/>
      <c r="N426" s="82"/>
      <c r="O426" s="82"/>
      <c r="P426" s="82"/>
      <c r="Q426" s="82"/>
      <c r="R426" s="82"/>
    </row>
    <row r="427" spans="2:18" x14ac:dyDescent="0.2">
      <c r="B427" s="82"/>
      <c r="C427" s="106"/>
      <c r="E427" s="82"/>
      <c r="F427" s="82"/>
      <c r="I427" s="82"/>
      <c r="J427" s="82"/>
      <c r="M427" s="82"/>
      <c r="N427" s="82"/>
      <c r="O427" s="82"/>
      <c r="P427" s="82"/>
      <c r="Q427" s="82"/>
      <c r="R427" s="82"/>
    </row>
    <row r="428" spans="2:18" x14ac:dyDescent="0.2">
      <c r="B428" s="82"/>
      <c r="C428" s="106"/>
      <c r="E428" s="82"/>
      <c r="F428" s="82"/>
      <c r="I428" s="82"/>
      <c r="J428" s="82"/>
      <c r="M428" s="82"/>
      <c r="N428" s="82"/>
      <c r="O428" s="82"/>
      <c r="P428" s="82"/>
      <c r="Q428" s="82"/>
      <c r="R428" s="82"/>
    </row>
    <row r="429" spans="2:18" x14ac:dyDescent="0.2">
      <c r="B429" s="82"/>
      <c r="C429" s="106"/>
      <c r="E429" s="82"/>
      <c r="F429" s="82"/>
      <c r="I429" s="82"/>
      <c r="J429" s="82"/>
      <c r="M429" s="82"/>
      <c r="N429" s="82"/>
      <c r="O429" s="82"/>
      <c r="P429" s="82"/>
      <c r="Q429" s="82"/>
      <c r="R429" s="82"/>
    </row>
    <row r="430" spans="2:18" x14ac:dyDescent="0.2">
      <c r="B430" s="82"/>
      <c r="C430" s="106"/>
      <c r="E430" s="82"/>
      <c r="F430" s="82"/>
      <c r="I430" s="82"/>
      <c r="J430" s="82"/>
      <c r="M430" s="82"/>
      <c r="N430" s="82"/>
      <c r="O430" s="82"/>
      <c r="P430" s="82"/>
      <c r="Q430" s="82"/>
      <c r="R430" s="82"/>
    </row>
    <row r="431" spans="2:18" x14ac:dyDescent="0.2">
      <c r="B431" s="82"/>
      <c r="C431" s="106"/>
      <c r="E431" s="82"/>
      <c r="F431" s="82"/>
      <c r="I431" s="82"/>
      <c r="J431" s="82"/>
      <c r="M431" s="82"/>
      <c r="N431" s="82"/>
      <c r="O431" s="82"/>
      <c r="P431" s="82"/>
      <c r="Q431" s="82"/>
      <c r="R431" s="82"/>
    </row>
    <row r="432" spans="2:18" x14ac:dyDescent="0.2">
      <c r="B432" s="82"/>
      <c r="C432" s="106"/>
      <c r="E432" s="82"/>
      <c r="F432" s="82"/>
      <c r="I432" s="82"/>
      <c r="J432" s="82"/>
      <c r="M432" s="82"/>
      <c r="N432" s="82"/>
      <c r="O432" s="82"/>
      <c r="P432" s="82"/>
      <c r="Q432" s="82"/>
      <c r="R432" s="82"/>
    </row>
    <row r="433" spans="2:18" x14ac:dyDescent="0.2">
      <c r="B433" s="82"/>
      <c r="C433" s="106"/>
      <c r="E433" s="82"/>
      <c r="F433" s="82"/>
      <c r="I433" s="82"/>
      <c r="J433" s="82"/>
      <c r="M433" s="82"/>
      <c r="N433" s="82"/>
      <c r="O433" s="82"/>
      <c r="P433" s="82"/>
      <c r="Q433" s="82"/>
      <c r="R433" s="82"/>
    </row>
    <row r="434" spans="2:18" x14ac:dyDescent="0.2">
      <c r="B434" s="82"/>
      <c r="C434" s="106"/>
      <c r="E434" s="82"/>
      <c r="F434" s="82"/>
      <c r="I434" s="82"/>
      <c r="J434" s="82"/>
      <c r="M434" s="82"/>
      <c r="N434" s="82"/>
      <c r="O434" s="82"/>
      <c r="P434" s="82"/>
      <c r="Q434" s="82"/>
      <c r="R434" s="82"/>
    </row>
    <row r="435" spans="2:18" x14ac:dyDescent="0.2">
      <c r="B435" s="82"/>
      <c r="C435" s="106"/>
      <c r="E435" s="82"/>
      <c r="F435" s="82"/>
      <c r="I435" s="82"/>
      <c r="J435" s="82"/>
      <c r="M435" s="82"/>
      <c r="N435" s="82"/>
      <c r="O435" s="82"/>
      <c r="P435" s="82"/>
      <c r="Q435" s="82"/>
      <c r="R435" s="82"/>
    </row>
    <row r="436" spans="2:18" x14ac:dyDescent="0.2">
      <c r="B436" s="82"/>
      <c r="C436" s="106"/>
      <c r="E436" s="82"/>
      <c r="F436" s="82"/>
      <c r="I436" s="82"/>
      <c r="J436" s="82"/>
      <c r="M436" s="82"/>
      <c r="N436" s="82"/>
      <c r="O436" s="82"/>
      <c r="P436" s="82"/>
      <c r="Q436" s="82"/>
      <c r="R436" s="82"/>
    </row>
    <row r="437" spans="2:18" x14ac:dyDescent="0.2">
      <c r="B437" s="82"/>
      <c r="C437" s="106"/>
      <c r="E437" s="82"/>
      <c r="F437" s="82"/>
      <c r="I437" s="82"/>
      <c r="J437" s="82"/>
      <c r="M437" s="82"/>
      <c r="N437" s="82"/>
      <c r="O437" s="82"/>
      <c r="P437" s="82"/>
      <c r="Q437" s="82"/>
      <c r="R437" s="82"/>
    </row>
    <row r="438" spans="2:18" x14ac:dyDescent="0.2">
      <c r="B438" s="82"/>
      <c r="C438" s="106"/>
      <c r="E438" s="82"/>
      <c r="F438" s="82"/>
      <c r="I438" s="82"/>
      <c r="J438" s="82"/>
      <c r="M438" s="82"/>
      <c r="N438" s="82"/>
      <c r="O438" s="82"/>
      <c r="P438" s="82"/>
      <c r="Q438" s="82"/>
      <c r="R438" s="82"/>
    </row>
    <row r="439" spans="2:18" x14ac:dyDescent="0.2">
      <c r="B439" s="82"/>
      <c r="C439" s="106"/>
      <c r="E439" s="82"/>
      <c r="F439" s="82"/>
      <c r="I439" s="82"/>
      <c r="J439" s="82"/>
      <c r="M439" s="82"/>
      <c r="N439" s="82"/>
      <c r="O439" s="82"/>
      <c r="P439" s="82"/>
      <c r="Q439" s="82"/>
      <c r="R439" s="82"/>
    </row>
    <row r="440" spans="2:18" x14ac:dyDescent="0.2">
      <c r="B440" s="82"/>
      <c r="C440" s="106"/>
      <c r="E440" s="82"/>
      <c r="F440" s="82"/>
      <c r="I440" s="82"/>
      <c r="J440" s="82"/>
      <c r="M440" s="82"/>
      <c r="N440" s="82"/>
      <c r="O440" s="82"/>
      <c r="P440" s="82"/>
      <c r="Q440" s="82"/>
      <c r="R440" s="82"/>
    </row>
    <row r="441" spans="2:18" x14ac:dyDescent="0.2">
      <c r="B441" s="82"/>
      <c r="C441" s="106"/>
      <c r="E441" s="82"/>
      <c r="F441" s="82"/>
      <c r="I441" s="82"/>
      <c r="J441" s="82"/>
      <c r="M441" s="82"/>
      <c r="N441" s="82"/>
      <c r="O441" s="82"/>
      <c r="P441" s="82"/>
      <c r="Q441" s="82"/>
      <c r="R441" s="82"/>
    </row>
    <row r="442" spans="2:18" x14ac:dyDescent="0.2">
      <c r="B442" s="82"/>
      <c r="C442" s="106"/>
      <c r="E442" s="82"/>
      <c r="F442" s="82"/>
      <c r="I442" s="82"/>
      <c r="J442" s="82"/>
      <c r="M442" s="82"/>
      <c r="N442" s="82"/>
      <c r="O442" s="82"/>
      <c r="P442" s="82"/>
      <c r="Q442" s="82"/>
      <c r="R442" s="82"/>
    </row>
    <row r="443" spans="2:18" x14ac:dyDescent="0.2">
      <c r="B443" s="82"/>
      <c r="C443" s="106"/>
      <c r="E443" s="82"/>
      <c r="F443" s="82"/>
      <c r="I443" s="82"/>
      <c r="J443" s="82"/>
      <c r="M443" s="82"/>
      <c r="N443" s="82"/>
      <c r="O443" s="82"/>
      <c r="P443" s="82"/>
      <c r="Q443" s="82"/>
      <c r="R443" s="82"/>
    </row>
    <row r="444" spans="2:18" x14ac:dyDescent="0.2">
      <c r="B444" s="82"/>
      <c r="C444" s="106"/>
      <c r="E444" s="82"/>
      <c r="F444" s="82"/>
      <c r="I444" s="82"/>
      <c r="J444" s="82"/>
      <c r="M444" s="82"/>
      <c r="N444" s="82"/>
      <c r="O444" s="82"/>
      <c r="P444" s="82"/>
      <c r="Q444" s="82"/>
      <c r="R444" s="82"/>
    </row>
    <row r="445" spans="2:18" x14ac:dyDescent="0.2">
      <c r="B445" s="82"/>
      <c r="C445" s="106"/>
      <c r="E445" s="82"/>
      <c r="F445" s="82"/>
      <c r="I445" s="82"/>
      <c r="J445" s="82"/>
      <c r="M445" s="82"/>
      <c r="N445" s="82"/>
      <c r="O445" s="82"/>
      <c r="P445" s="82"/>
      <c r="Q445" s="82"/>
      <c r="R445" s="82"/>
    </row>
    <row r="446" spans="2:18" x14ac:dyDescent="0.2">
      <c r="B446" s="82"/>
      <c r="C446" s="106"/>
      <c r="E446" s="82"/>
      <c r="F446" s="82"/>
      <c r="I446" s="82"/>
      <c r="J446" s="82"/>
      <c r="M446" s="82"/>
      <c r="N446" s="82"/>
      <c r="O446" s="82"/>
      <c r="P446" s="82"/>
      <c r="Q446" s="82"/>
      <c r="R446" s="82"/>
    </row>
    <row r="447" spans="2:18" x14ac:dyDescent="0.2">
      <c r="B447" s="82"/>
      <c r="C447" s="106"/>
      <c r="E447" s="82"/>
      <c r="F447" s="82"/>
      <c r="I447" s="82"/>
      <c r="J447" s="82"/>
      <c r="M447" s="82"/>
      <c r="N447" s="82"/>
      <c r="O447" s="82"/>
      <c r="P447" s="82"/>
      <c r="Q447" s="82"/>
      <c r="R447" s="82"/>
    </row>
    <row r="448" spans="2:18" x14ac:dyDescent="0.2">
      <c r="B448" s="82"/>
      <c r="C448" s="106"/>
      <c r="E448" s="82"/>
      <c r="F448" s="82"/>
      <c r="I448" s="82"/>
      <c r="J448" s="82"/>
      <c r="M448" s="82"/>
      <c r="N448" s="82"/>
      <c r="O448" s="82"/>
      <c r="P448" s="82"/>
      <c r="Q448" s="82"/>
      <c r="R448" s="82"/>
    </row>
    <row r="449" spans="2:18" x14ac:dyDescent="0.2">
      <c r="B449" s="82"/>
      <c r="C449" s="106"/>
      <c r="E449" s="82"/>
      <c r="F449" s="82"/>
      <c r="I449" s="82"/>
      <c r="J449" s="82"/>
      <c r="M449" s="82"/>
      <c r="N449" s="82"/>
      <c r="O449" s="82"/>
      <c r="P449" s="82"/>
      <c r="Q449" s="82"/>
      <c r="R449" s="82"/>
    </row>
    <row r="450" spans="2:18" x14ac:dyDescent="0.2">
      <c r="B450" s="82"/>
      <c r="C450" s="106"/>
      <c r="E450" s="82"/>
      <c r="F450" s="82"/>
      <c r="I450" s="82"/>
      <c r="J450" s="82"/>
      <c r="M450" s="82"/>
      <c r="N450" s="82"/>
      <c r="O450" s="82"/>
      <c r="P450" s="82"/>
      <c r="Q450" s="82"/>
      <c r="R450" s="82"/>
    </row>
    <row r="451" spans="2:18" x14ac:dyDescent="0.2">
      <c r="B451" s="82"/>
      <c r="C451" s="106"/>
      <c r="E451" s="82"/>
      <c r="F451" s="82"/>
      <c r="I451" s="82"/>
      <c r="J451" s="82"/>
      <c r="M451" s="82"/>
      <c r="N451" s="82"/>
      <c r="O451" s="82"/>
      <c r="P451" s="82"/>
      <c r="Q451" s="82"/>
      <c r="R451" s="82"/>
    </row>
    <row r="452" spans="2:18" x14ac:dyDescent="0.2">
      <c r="B452" s="82"/>
      <c r="C452" s="106"/>
      <c r="E452" s="82"/>
      <c r="F452" s="82"/>
      <c r="I452" s="82"/>
      <c r="J452" s="82"/>
      <c r="M452" s="82"/>
      <c r="N452" s="82"/>
      <c r="O452" s="82"/>
      <c r="P452" s="82"/>
      <c r="Q452" s="82"/>
      <c r="R452" s="82"/>
    </row>
    <row r="453" spans="2:18" x14ac:dyDescent="0.2">
      <c r="B453" s="82"/>
      <c r="C453" s="106"/>
      <c r="E453" s="82"/>
      <c r="F453" s="82"/>
      <c r="I453" s="82"/>
      <c r="J453" s="82"/>
      <c r="M453" s="82"/>
      <c r="N453" s="82"/>
      <c r="O453" s="82"/>
      <c r="P453" s="82"/>
      <c r="Q453" s="82"/>
      <c r="R453" s="82"/>
    </row>
    <row r="454" spans="2:18" x14ac:dyDescent="0.2">
      <c r="B454" s="82"/>
      <c r="C454" s="106"/>
      <c r="E454" s="82"/>
      <c r="F454" s="82"/>
      <c r="I454" s="82"/>
      <c r="J454" s="82"/>
      <c r="M454" s="82"/>
      <c r="N454" s="82"/>
      <c r="O454" s="82"/>
      <c r="P454" s="82"/>
      <c r="Q454" s="82"/>
      <c r="R454" s="82"/>
    </row>
    <row r="455" spans="2:18" x14ac:dyDescent="0.2">
      <c r="B455" s="82"/>
      <c r="C455" s="106"/>
      <c r="E455" s="82"/>
      <c r="F455" s="82"/>
      <c r="I455" s="82"/>
      <c r="J455" s="82"/>
      <c r="M455" s="82"/>
      <c r="N455" s="82"/>
      <c r="O455" s="82"/>
      <c r="P455" s="82"/>
      <c r="Q455" s="82"/>
      <c r="R455" s="82"/>
    </row>
    <row r="456" spans="2:18" x14ac:dyDescent="0.2">
      <c r="B456" s="82"/>
      <c r="C456" s="106"/>
      <c r="E456" s="82"/>
      <c r="F456" s="82"/>
      <c r="I456" s="82"/>
      <c r="J456" s="82"/>
      <c r="M456" s="82"/>
      <c r="N456" s="82"/>
      <c r="O456" s="82"/>
      <c r="P456" s="82"/>
      <c r="Q456" s="82"/>
      <c r="R456" s="82"/>
    </row>
    <row r="457" spans="2:18" x14ac:dyDescent="0.2">
      <c r="B457" s="82"/>
      <c r="C457" s="106"/>
      <c r="E457" s="82"/>
      <c r="F457" s="82"/>
      <c r="I457" s="82"/>
      <c r="J457" s="82"/>
      <c r="M457" s="82"/>
      <c r="N457" s="82"/>
      <c r="O457" s="82"/>
      <c r="P457" s="82"/>
      <c r="Q457" s="82"/>
      <c r="R457" s="82"/>
    </row>
    <row r="458" spans="2:18" x14ac:dyDescent="0.2">
      <c r="B458" s="82"/>
      <c r="C458" s="106"/>
      <c r="E458" s="82"/>
      <c r="F458" s="82"/>
      <c r="I458" s="82"/>
      <c r="J458" s="82"/>
      <c r="M458" s="82"/>
      <c r="N458" s="82"/>
      <c r="O458" s="82"/>
      <c r="P458" s="82"/>
      <c r="Q458" s="82"/>
      <c r="R458" s="82"/>
    </row>
    <row r="459" spans="2:18" x14ac:dyDescent="0.2">
      <c r="B459" s="82"/>
      <c r="C459" s="106"/>
      <c r="E459" s="82"/>
      <c r="F459" s="82"/>
      <c r="I459" s="82"/>
      <c r="J459" s="82"/>
      <c r="M459" s="82"/>
      <c r="N459" s="82"/>
      <c r="O459" s="82"/>
      <c r="P459" s="82"/>
      <c r="Q459" s="82"/>
      <c r="R459" s="82"/>
    </row>
    <row r="460" spans="2:18" x14ac:dyDescent="0.2">
      <c r="B460" s="82"/>
      <c r="C460" s="106"/>
      <c r="E460" s="82"/>
      <c r="F460" s="82"/>
      <c r="I460" s="82"/>
      <c r="J460" s="82"/>
      <c r="M460" s="82"/>
      <c r="N460" s="82"/>
      <c r="O460" s="82"/>
      <c r="P460" s="82"/>
      <c r="Q460" s="82"/>
      <c r="R460" s="82"/>
    </row>
    <row r="461" spans="2:18" x14ac:dyDescent="0.2">
      <c r="B461" s="82"/>
      <c r="C461" s="106"/>
      <c r="E461" s="82"/>
      <c r="F461" s="82"/>
      <c r="I461" s="82"/>
      <c r="J461" s="82"/>
      <c r="M461" s="82"/>
      <c r="N461" s="82"/>
      <c r="O461" s="82"/>
      <c r="P461" s="82"/>
      <c r="Q461" s="82"/>
      <c r="R461" s="82"/>
    </row>
    <row r="462" spans="2:18" x14ac:dyDescent="0.2">
      <c r="B462" s="82"/>
      <c r="C462" s="106"/>
      <c r="E462" s="82"/>
      <c r="F462" s="82"/>
      <c r="I462" s="82"/>
      <c r="J462" s="82"/>
      <c r="M462" s="82"/>
      <c r="N462" s="82"/>
      <c r="O462" s="82"/>
      <c r="P462" s="82"/>
      <c r="Q462" s="82"/>
      <c r="R462" s="82"/>
    </row>
    <row r="463" spans="2:18" x14ac:dyDescent="0.2">
      <c r="B463" s="82"/>
      <c r="C463" s="106"/>
      <c r="E463" s="82"/>
      <c r="F463" s="82"/>
      <c r="I463" s="82"/>
      <c r="J463" s="82"/>
      <c r="M463" s="82"/>
      <c r="N463" s="82"/>
      <c r="O463" s="82"/>
      <c r="P463" s="82"/>
      <c r="Q463" s="82"/>
      <c r="R463" s="82"/>
    </row>
    <row r="464" spans="2:18" x14ac:dyDescent="0.2">
      <c r="B464" s="82"/>
      <c r="C464" s="106"/>
      <c r="E464" s="82"/>
      <c r="F464" s="82"/>
      <c r="I464" s="82"/>
      <c r="J464" s="82"/>
      <c r="M464" s="82"/>
      <c r="N464" s="82"/>
      <c r="O464" s="82"/>
      <c r="P464" s="82"/>
      <c r="Q464" s="82"/>
      <c r="R464" s="82"/>
    </row>
    <row r="465" spans="2:18" x14ac:dyDescent="0.2">
      <c r="B465" s="82"/>
      <c r="C465" s="106"/>
      <c r="E465" s="82"/>
      <c r="F465" s="82"/>
      <c r="I465" s="82"/>
      <c r="J465" s="82"/>
      <c r="M465" s="82"/>
      <c r="N465" s="82"/>
      <c r="O465" s="82"/>
      <c r="P465" s="82"/>
      <c r="Q465" s="82"/>
      <c r="R465" s="82"/>
    </row>
    <row r="466" spans="2:18" x14ac:dyDescent="0.2">
      <c r="B466" s="82"/>
      <c r="C466" s="106"/>
      <c r="E466" s="82"/>
      <c r="F466" s="82"/>
      <c r="I466" s="82"/>
      <c r="J466" s="82"/>
      <c r="M466" s="82"/>
      <c r="N466" s="82"/>
      <c r="O466" s="82"/>
      <c r="P466" s="82"/>
      <c r="Q466" s="82"/>
      <c r="R466" s="82"/>
    </row>
    <row r="467" spans="2:18" x14ac:dyDescent="0.2">
      <c r="B467" s="82"/>
      <c r="C467" s="106"/>
      <c r="E467" s="82"/>
      <c r="F467" s="82"/>
      <c r="I467" s="82"/>
      <c r="J467" s="82"/>
      <c r="M467" s="82"/>
      <c r="N467" s="82"/>
      <c r="O467" s="82"/>
      <c r="P467" s="82"/>
      <c r="Q467" s="82"/>
      <c r="R467" s="82"/>
    </row>
    <row r="468" spans="2:18" x14ac:dyDescent="0.2">
      <c r="B468" s="82"/>
      <c r="C468" s="106"/>
      <c r="E468" s="82"/>
      <c r="F468" s="82"/>
      <c r="I468" s="82"/>
      <c r="J468" s="82"/>
      <c r="M468" s="82"/>
      <c r="N468" s="82"/>
      <c r="O468" s="82"/>
      <c r="P468" s="82"/>
      <c r="Q468" s="82"/>
      <c r="R468" s="82"/>
    </row>
    <row r="469" spans="2:18" x14ac:dyDescent="0.2">
      <c r="B469" s="82"/>
      <c r="C469" s="106"/>
      <c r="E469" s="82"/>
      <c r="F469" s="82"/>
      <c r="I469" s="82"/>
      <c r="J469" s="82"/>
      <c r="M469" s="82"/>
      <c r="N469" s="82"/>
      <c r="O469" s="82"/>
      <c r="P469" s="82"/>
      <c r="Q469" s="82"/>
      <c r="R469" s="82"/>
    </row>
    <row r="470" spans="2:18" x14ac:dyDescent="0.2">
      <c r="B470" s="82"/>
      <c r="C470" s="106"/>
      <c r="E470" s="82"/>
      <c r="F470" s="82"/>
      <c r="I470" s="82"/>
      <c r="J470" s="82"/>
      <c r="M470" s="82"/>
      <c r="N470" s="82"/>
      <c r="O470" s="82"/>
      <c r="P470" s="82"/>
      <c r="Q470" s="82"/>
      <c r="R470" s="82"/>
    </row>
    <row r="471" spans="2:18" x14ac:dyDescent="0.2">
      <c r="B471" s="82"/>
      <c r="C471" s="106"/>
      <c r="E471" s="82"/>
      <c r="F471" s="82"/>
      <c r="I471" s="82"/>
      <c r="J471" s="82"/>
      <c r="M471" s="82"/>
      <c r="N471" s="82"/>
      <c r="O471" s="82"/>
      <c r="P471" s="82"/>
      <c r="Q471" s="82"/>
      <c r="R471" s="82"/>
    </row>
    <row r="472" spans="2:18" x14ac:dyDescent="0.2">
      <c r="B472" s="82"/>
      <c r="C472" s="106"/>
      <c r="E472" s="82"/>
      <c r="F472" s="82"/>
      <c r="I472" s="82"/>
      <c r="J472" s="82"/>
      <c r="M472" s="82"/>
      <c r="N472" s="82"/>
      <c r="O472" s="82"/>
      <c r="P472" s="82"/>
      <c r="Q472" s="82"/>
      <c r="R472" s="82"/>
    </row>
    <row r="473" spans="2:18" x14ac:dyDescent="0.2">
      <c r="B473" s="82"/>
      <c r="C473" s="106"/>
      <c r="E473" s="82"/>
      <c r="F473" s="82"/>
      <c r="I473" s="82"/>
      <c r="J473" s="82"/>
      <c r="M473" s="82"/>
      <c r="N473" s="82"/>
      <c r="O473" s="82"/>
      <c r="P473" s="82"/>
      <c r="Q473" s="82"/>
      <c r="R473" s="82"/>
    </row>
    <row r="474" spans="2:18" x14ac:dyDescent="0.2">
      <c r="B474" s="82"/>
      <c r="C474" s="106"/>
      <c r="E474" s="82"/>
      <c r="F474" s="82"/>
      <c r="I474" s="82"/>
      <c r="J474" s="82"/>
      <c r="M474" s="82"/>
      <c r="N474" s="82"/>
      <c r="O474" s="82"/>
      <c r="P474" s="82"/>
      <c r="Q474" s="82"/>
      <c r="R474" s="82"/>
    </row>
    <row r="475" spans="2:18" x14ac:dyDescent="0.2">
      <c r="B475" s="82"/>
      <c r="C475" s="106"/>
      <c r="E475" s="82"/>
      <c r="F475" s="82"/>
      <c r="I475" s="82"/>
      <c r="J475" s="82"/>
      <c r="M475" s="82"/>
      <c r="N475" s="82"/>
      <c r="O475" s="82"/>
      <c r="P475" s="82"/>
      <c r="Q475" s="82"/>
      <c r="R475" s="82"/>
    </row>
    <row r="476" spans="2:18" x14ac:dyDescent="0.2">
      <c r="B476" s="82"/>
      <c r="C476" s="106"/>
      <c r="E476" s="82"/>
      <c r="F476" s="82"/>
      <c r="I476" s="82"/>
      <c r="J476" s="82"/>
      <c r="M476" s="82"/>
      <c r="N476" s="82"/>
      <c r="O476" s="82"/>
      <c r="P476" s="82"/>
      <c r="Q476" s="82"/>
      <c r="R476" s="82"/>
    </row>
    <row r="477" spans="2:18" x14ac:dyDescent="0.2">
      <c r="B477" s="82"/>
      <c r="C477" s="106"/>
      <c r="E477" s="82"/>
      <c r="F477" s="82"/>
      <c r="I477" s="82"/>
      <c r="J477" s="82"/>
      <c r="M477" s="82"/>
      <c r="N477" s="82"/>
      <c r="O477" s="82"/>
      <c r="P477" s="82"/>
      <c r="Q477" s="82"/>
      <c r="R477" s="82"/>
    </row>
    <row r="478" spans="2:18" x14ac:dyDescent="0.2">
      <c r="B478" s="82"/>
      <c r="C478" s="106"/>
      <c r="E478" s="82"/>
      <c r="F478" s="82"/>
      <c r="I478" s="82"/>
      <c r="J478" s="82"/>
      <c r="M478" s="82"/>
      <c r="N478" s="82"/>
      <c r="O478" s="82"/>
      <c r="P478" s="82"/>
      <c r="Q478" s="82"/>
      <c r="R478" s="82"/>
    </row>
    <row r="479" spans="2:18" x14ac:dyDescent="0.2">
      <c r="B479" s="82"/>
      <c r="C479" s="106"/>
      <c r="E479" s="82"/>
      <c r="F479" s="82"/>
      <c r="I479" s="82"/>
      <c r="J479" s="82"/>
      <c r="M479" s="82"/>
      <c r="N479" s="82"/>
      <c r="O479" s="82"/>
      <c r="P479" s="82"/>
      <c r="Q479" s="82"/>
      <c r="R479" s="82"/>
    </row>
    <row r="480" spans="2:18" x14ac:dyDescent="0.2">
      <c r="B480" s="82"/>
      <c r="C480" s="106"/>
      <c r="E480" s="82"/>
      <c r="F480" s="82"/>
      <c r="I480" s="82"/>
      <c r="J480" s="82"/>
      <c r="M480" s="82"/>
      <c r="N480" s="82"/>
      <c r="O480" s="82"/>
      <c r="P480" s="82"/>
      <c r="Q480" s="82"/>
      <c r="R480" s="82"/>
    </row>
    <row r="481" spans="2:18" x14ac:dyDescent="0.2">
      <c r="B481" s="82"/>
      <c r="C481" s="106"/>
      <c r="E481" s="82"/>
      <c r="F481" s="82"/>
      <c r="I481" s="82"/>
      <c r="J481" s="82"/>
      <c r="M481" s="82"/>
      <c r="N481" s="82"/>
      <c r="O481" s="82"/>
      <c r="P481" s="82"/>
      <c r="Q481" s="82"/>
      <c r="R481" s="82"/>
    </row>
    <row r="482" spans="2:18" x14ac:dyDescent="0.2">
      <c r="B482" s="82"/>
      <c r="C482" s="106"/>
      <c r="E482" s="82"/>
      <c r="F482" s="82"/>
      <c r="I482" s="82"/>
      <c r="J482" s="82"/>
      <c r="M482" s="82"/>
      <c r="N482" s="82"/>
      <c r="O482" s="82"/>
      <c r="P482" s="82"/>
      <c r="Q482" s="82"/>
      <c r="R482" s="82"/>
    </row>
    <row r="483" spans="2:18" x14ac:dyDescent="0.2">
      <c r="B483" s="82"/>
      <c r="C483" s="106"/>
      <c r="E483" s="82"/>
      <c r="F483" s="82"/>
      <c r="I483" s="82"/>
      <c r="J483" s="82"/>
      <c r="M483" s="82"/>
      <c r="N483" s="82"/>
      <c r="O483" s="82"/>
      <c r="P483" s="82"/>
      <c r="Q483" s="82"/>
      <c r="R483" s="82"/>
    </row>
    <row r="484" spans="2:18" x14ac:dyDescent="0.2">
      <c r="B484" s="82"/>
      <c r="C484" s="106"/>
      <c r="E484" s="82"/>
      <c r="F484" s="82"/>
      <c r="I484" s="82"/>
      <c r="J484" s="82"/>
      <c r="M484" s="82"/>
      <c r="N484" s="82"/>
      <c r="O484" s="82"/>
      <c r="P484" s="82"/>
      <c r="Q484" s="82"/>
      <c r="R484" s="82"/>
    </row>
    <row r="485" spans="2:18" x14ac:dyDescent="0.2">
      <c r="B485" s="82"/>
      <c r="C485" s="106"/>
      <c r="E485" s="82"/>
      <c r="F485" s="82"/>
      <c r="I485" s="82"/>
      <c r="J485" s="82"/>
      <c r="M485" s="82"/>
      <c r="N485" s="82"/>
      <c r="O485" s="82"/>
      <c r="P485" s="82"/>
      <c r="Q485" s="82"/>
      <c r="R485" s="82"/>
    </row>
    <row r="486" spans="2:18" x14ac:dyDescent="0.2">
      <c r="B486" s="82"/>
      <c r="C486" s="106"/>
      <c r="E486" s="82"/>
      <c r="F486" s="82"/>
      <c r="I486" s="82"/>
      <c r="J486" s="82"/>
      <c r="M486" s="82"/>
      <c r="N486" s="82"/>
      <c r="O486" s="82"/>
      <c r="P486" s="82"/>
      <c r="Q486" s="82"/>
      <c r="R486" s="82"/>
    </row>
    <row r="487" spans="2:18" x14ac:dyDescent="0.2">
      <c r="B487" s="82"/>
      <c r="C487" s="106"/>
      <c r="E487" s="82"/>
      <c r="F487" s="82"/>
      <c r="I487" s="82"/>
      <c r="J487" s="82"/>
      <c r="M487" s="82"/>
      <c r="N487" s="82"/>
      <c r="O487" s="82"/>
      <c r="P487" s="82"/>
      <c r="Q487" s="82"/>
      <c r="R487" s="82"/>
    </row>
    <row r="488" spans="2:18" x14ac:dyDescent="0.2">
      <c r="B488" s="82"/>
      <c r="C488" s="106"/>
      <c r="E488" s="82"/>
      <c r="F488" s="82"/>
      <c r="I488" s="82"/>
      <c r="J488" s="82"/>
      <c r="M488" s="82"/>
      <c r="N488" s="82"/>
      <c r="O488" s="82"/>
      <c r="P488" s="82"/>
      <c r="Q488" s="82"/>
      <c r="R488" s="82"/>
    </row>
    <row r="489" spans="2:18" x14ac:dyDescent="0.2">
      <c r="B489" s="82"/>
      <c r="C489" s="106"/>
      <c r="E489" s="82"/>
      <c r="F489" s="82"/>
      <c r="I489" s="82"/>
      <c r="J489" s="82"/>
      <c r="M489" s="82"/>
      <c r="N489" s="82"/>
      <c r="O489" s="82"/>
      <c r="P489" s="82"/>
      <c r="Q489" s="82"/>
      <c r="R489" s="82"/>
    </row>
    <row r="490" spans="2:18" x14ac:dyDescent="0.2">
      <c r="B490" s="82"/>
      <c r="C490" s="106"/>
      <c r="E490" s="82"/>
      <c r="F490" s="82"/>
      <c r="I490" s="82"/>
      <c r="J490" s="82"/>
      <c r="M490" s="82"/>
      <c r="N490" s="82"/>
      <c r="O490" s="82"/>
      <c r="P490" s="82"/>
      <c r="Q490" s="82"/>
      <c r="R490" s="82"/>
    </row>
    <row r="491" spans="2:18" x14ac:dyDescent="0.2">
      <c r="B491" s="82"/>
      <c r="C491" s="106"/>
      <c r="E491" s="82"/>
      <c r="F491" s="82"/>
      <c r="I491" s="82"/>
      <c r="J491" s="82"/>
      <c r="M491" s="82"/>
      <c r="N491" s="82"/>
      <c r="O491" s="82"/>
      <c r="P491" s="82"/>
      <c r="Q491" s="82"/>
      <c r="R491" s="82"/>
    </row>
    <row r="492" spans="2:18" x14ac:dyDescent="0.2">
      <c r="B492" s="82"/>
      <c r="C492" s="106"/>
      <c r="E492" s="82"/>
      <c r="F492" s="82"/>
      <c r="I492" s="82"/>
      <c r="J492" s="82"/>
      <c r="M492" s="82"/>
      <c r="N492" s="82"/>
      <c r="O492" s="82"/>
      <c r="P492" s="82"/>
      <c r="Q492" s="82"/>
      <c r="R492" s="82"/>
    </row>
    <row r="493" spans="2:18" x14ac:dyDescent="0.2">
      <c r="B493" s="82"/>
      <c r="C493" s="106"/>
      <c r="E493" s="82"/>
      <c r="F493" s="82"/>
      <c r="I493" s="82"/>
      <c r="J493" s="82"/>
      <c r="M493" s="82"/>
      <c r="N493" s="82"/>
      <c r="O493" s="82"/>
      <c r="P493" s="82"/>
      <c r="Q493" s="82"/>
      <c r="R493" s="82"/>
    </row>
  </sheetData>
  <mergeCells count="11">
    <mergeCell ref="O1:P1"/>
    <mergeCell ref="O2:P2"/>
    <mergeCell ref="C2:D2"/>
    <mergeCell ref="E2:H2"/>
    <mergeCell ref="G1:H1"/>
    <mergeCell ref="K1:L1"/>
    <mergeCell ref="I2:L2"/>
    <mergeCell ref="M1:N1"/>
    <mergeCell ref="M2:N2"/>
    <mergeCell ref="E1:F1"/>
    <mergeCell ref="I1:J1"/>
  </mergeCells>
  <phoneticPr fontId="1" type="noConversion"/>
  <pageMargins left="0.25" right="0.25" top="0.75" bottom="0.75" header="0.3" footer="0.3"/>
  <pageSetup paperSize="9" scale="51"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31" max="1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R1057"/>
  <sheetViews>
    <sheetView topLeftCell="B1" zoomScaleNormal="100" zoomScaleSheetLayoutView="75" workbookViewId="0">
      <selection activeCell="A6" sqref="A6"/>
    </sheetView>
  </sheetViews>
  <sheetFormatPr baseColWidth="10" defaultColWidth="11.44140625" defaultRowHeight="10.199999999999999" x14ac:dyDescent="0.2"/>
  <cols>
    <col min="1" max="1" width="4.6640625" style="30" customWidth="1"/>
    <col min="2" max="2" width="72.5546875" style="37" customWidth="1"/>
    <col min="3" max="3" width="8.88671875" style="36" customWidth="1"/>
    <col min="4" max="4" width="8.88671875" style="106" customWidth="1"/>
    <col min="5" max="5" width="8.88671875" style="31" customWidth="1"/>
    <col min="6" max="6" width="7.6640625" style="37" customWidth="1"/>
    <col min="7" max="7" width="8.88671875" style="82" customWidth="1"/>
    <col min="8" max="8" width="6.88671875" style="82" customWidth="1"/>
    <col min="9" max="9" width="8.88671875" style="31" customWidth="1"/>
    <col min="10" max="10" width="7.109375" style="37" customWidth="1"/>
    <col min="11" max="11" width="8.88671875" style="82" customWidth="1"/>
    <col min="12" max="12" width="6.44140625" style="82" customWidth="1"/>
    <col min="13" max="13" width="8.88671875" style="31" customWidth="1"/>
    <col min="14" max="14" width="6.109375" style="37" customWidth="1"/>
    <col min="15" max="15" width="8.88671875" style="31" customWidth="1"/>
    <col min="16" max="16" width="7.33203125" style="31" customWidth="1"/>
    <col min="17" max="17" width="11.44140625" style="31"/>
    <col min="18" max="18" width="0" style="31" hidden="1" customWidth="1"/>
    <col min="19" max="16384" width="11.44140625" style="31"/>
  </cols>
  <sheetData>
    <row r="1" spans="1:18"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R1" s="31" t="s">
        <v>1380</v>
      </c>
    </row>
    <row r="2" spans="1:18"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R2" s="31">
        <v>45658</v>
      </c>
    </row>
    <row r="3" spans="1:18"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107"/>
      <c r="R3" s="31" t="s">
        <v>868</v>
      </c>
    </row>
    <row r="4" spans="1:18" ht="40.049999999999997" customHeight="1" x14ac:dyDescent="0.2">
      <c r="A4" s="45"/>
      <c r="B4" s="86" t="s">
        <v>858</v>
      </c>
      <c r="C4" s="80"/>
      <c r="D4" s="81"/>
      <c r="E4" s="82"/>
      <c r="F4" s="82"/>
      <c r="I4" s="83"/>
      <c r="J4" s="84"/>
      <c r="K4" s="84"/>
      <c r="L4" s="85"/>
      <c r="M4" s="82"/>
      <c r="N4" s="82"/>
      <c r="P4" s="85"/>
      <c r="R4" s="38"/>
    </row>
    <row r="5" spans="1:18" ht="25.05" customHeight="1" x14ac:dyDescent="0.2">
      <c r="A5" s="45"/>
      <c r="B5" s="86" t="s">
        <v>1060</v>
      </c>
      <c r="C5" s="87"/>
      <c r="D5" s="88"/>
      <c r="E5" s="82"/>
      <c r="F5" s="82"/>
      <c r="I5" s="89"/>
      <c r="J5" s="82"/>
      <c r="L5" s="37"/>
      <c r="M5" s="82"/>
      <c r="N5" s="82"/>
      <c r="P5" s="37"/>
    </row>
    <row r="6" spans="1:18" ht="25.5" customHeight="1" x14ac:dyDescent="0.2">
      <c r="A6" s="45"/>
      <c r="B6" s="100" t="s">
        <v>342</v>
      </c>
      <c r="C6" s="87"/>
      <c r="D6" s="88"/>
      <c r="E6" s="82"/>
      <c r="F6" s="82"/>
      <c r="I6" s="89"/>
      <c r="J6" s="82"/>
      <c r="L6" s="37"/>
      <c r="M6" s="82"/>
      <c r="N6" s="82"/>
      <c r="P6" s="37"/>
    </row>
    <row r="7" spans="1:18" x14ac:dyDescent="0.2">
      <c r="A7" s="45"/>
      <c r="B7" s="108" t="s">
        <v>874</v>
      </c>
      <c r="C7" s="87"/>
      <c r="D7" s="88"/>
      <c r="E7" s="82"/>
      <c r="F7" s="82"/>
      <c r="I7" s="89"/>
      <c r="J7" s="82"/>
      <c r="L7" s="37"/>
      <c r="M7" s="82"/>
      <c r="N7" s="82"/>
      <c r="P7" s="37"/>
    </row>
    <row r="8" spans="1:18" x14ac:dyDescent="0.2">
      <c r="A8" s="40">
        <v>1</v>
      </c>
      <c r="B8" s="91" t="s">
        <v>918</v>
      </c>
      <c r="C8" s="92">
        <f>R8*1.02</f>
        <v>27635.285406564562</v>
      </c>
      <c r="D8" s="92">
        <f>C8/8</f>
        <v>3454.4106758205703</v>
      </c>
      <c r="E8" s="43">
        <f>C8*1.01</f>
        <v>27911.638260630207</v>
      </c>
      <c r="F8" s="43">
        <f>+E8*0.015</f>
        <v>418.6745739094531</v>
      </c>
      <c r="G8" s="43">
        <f>E8/8</f>
        <v>3488.9547825787758</v>
      </c>
      <c r="H8" s="43">
        <f>F8/8</f>
        <v>52.334321738681638</v>
      </c>
      <c r="I8" s="43">
        <f>+E8*1.01</f>
        <v>28190.754643236509</v>
      </c>
      <c r="J8" s="43">
        <f>+I8*0.015</f>
        <v>422.86131964854764</v>
      </c>
      <c r="K8" s="43">
        <f>I8/8</f>
        <v>3523.8443304045636</v>
      </c>
      <c r="L8" s="43">
        <f>J8/8</f>
        <v>52.857664956068454</v>
      </c>
      <c r="M8" s="43">
        <f>+I8*1.01</f>
        <v>28472.662189668874</v>
      </c>
      <c r="N8" s="43">
        <f>+M8*0.015</f>
        <v>427.0899328450331</v>
      </c>
      <c r="O8" s="43">
        <f>M8/8</f>
        <v>3559.0827737086092</v>
      </c>
      <c r="P8" s="43">
        <f>N8/8</f>
        <v>53.386241605629138</v>
      </c>
      <c r="R8" s="31">
        <v>27093.417065259375</v>
      </c>
    </row>
    <row r="9" spans="1:18" x14ac:dyDescent="0.2">
      <c r="A9" s="45"/>
      <c r="B9" s="90" t="s">
        <v>238</v>
      </c>
      <c r="C9" s="95"/>
      <c r="D9" s="96"/>
      <c r="E9" s="93"/>
      <c r="F9" s="93"/>
      <c r="G9" s="93"/>
      <c r="H9" s="93"/>
      <c r="I9" s="97"/>
      <c r="J9" s="93"/>
      <c r="K9" s="93"/>
      <c r="L9" s="48"/>
      <c r="M9" s="93"/>
      <c r="N9" s="93"/>
      <c r="O9" s="44"/>
      <c r="P9" s="48"/>
    </row>
    <row r="10" spans="1:18" x14ac:dyDescent="0.2">
      <c r="A10" s="45"/>
      <c r="B10" s="90" t="s">
        <v>512</v>
      </c>
      <c r="C10" s="95"/>
      <c r="D10" s="96"/>
      <c r="E10" s="93"/>
      <c r="F10" s="93"/>
      <c r="G10" s="93"/>
      <c r="H10" s="93"/>
      <c r="I10" s="97"/>
      <c r="J10" s="93"/>
      <c r="K10" s="93"/>
      <c r="L10" s="48"/>
      <c r="M10" s="93"/>
      <c r="N10" s="93"/>
      <c r="O10" s="44"/>
      <c r="P10" s="48"/>
    </row>
    <row r="11" spans="1:18" x14ac:dyDescent="0.2">
      <c r="A11" s="45"/>
      <c r="B11" s="100" t="s">
        <v>584</v>
      </c>
      <c r="C11" s="95"/>
      <c r="D11" s="96"/>
      <c r="E11" s="93"/>
      <c r="F11" s="93"/>
      <c r="G11" s="93"/>
      <c r="H11" s="93"/>
      <c r="I11" s="97"/>
      <c r="J11" s="93"/>
      <c r="K11" s="93"/>
      <c r="L11" s="48"/>
      <c r="M11" s="93"/>
      <c r="N11" s="93"/>
      <c r="O11" s="44"/>
      <c r="P11" s="48"/>
    </row>
    <row r="12" spans="1:18" x14ac:dyDescent="0.2">
      <c r="A12" s="45"/>
      <c r="B12" s="90" t="s">
        <v>513</v>
      </c>
      <c r="C12" s="95"/>
      <c r="D12" s="96"/>
      <c r="E12" s="93"/>
      <c r="F12" s="93"/>
      <c r="G12" s="93"/>
      <c r="H12" s="93"/>
      <c r="I12" s="97"/>
      <c r="J12" s="93"/>
      <c r="K12" s="93"/>
      <c r="L12" s="48"/>
      <c r="M12" s="93"/>
      <c r="N12" s="93"/>
      <c r="O12" s="44"/>
      <c r="P12" s="48"/>
    </row>
    <row r="13" spans="1:18" x14ac:dyDescent="0.2">
      <c r="A13" s="45"/>
      <c r="B13" s="100" t="s">
        <v>674</v>
      </c>
      <c r="C13" s="95"/>
      <c r="D13" s="96"/>
      <c r="E13" s="93"/>
      <c r="F13" s="93"/>
      <c r="G13" s="93"/>
      <c r="H13" s="93"/>
      <c r="I13" s="97"/>
      <c r="J13" s="93"/>
      <c r="K13" s="93"/>
      <c r="L13" s="48"/>
      <c r="M13" s="93"/>
      <c r="N13" s="93"/>
      <c r="O13" s="44"/>
      <c r="P13" s="48"/>
    </row>
    <row r="14" spans="1:18" x14ac:dyDescent="0.2">
      <c r="A14" s="45"/>
      <c r="B14" s="90" t="s">
        <v>585</v>
      </c>
      <c r="C14" s="95"/>
      <c r="D14" s="96"/>
      <c r="E14" s="93"/>
      <c r="F14" s="93"/>
      <c r="G14" s="93"/>
      <c r="H14" s="93"/>
      <c r="I14" s="97"/>
      <c r="J14" s="93"/>
      <c r="K14" s="93"/>
      <c r="L14" s="48"/>
      <c r="M14" s="93"/>
      <c r="N14" s="93"/>
      <c r="O14" s="44"/>
      <c r="P14" s="48"/>
    </row>
    <row r="15" spans="1:18" x14ac:dyDescent="0.2">
      <c r="A15" s="45"/>
      <c r="B15" s="90" t="s">
        <v>129</v>
      </c>
      <c r="C15" s="95"/>
      <c r="D15" s="96"/>
      <c r="E15" s="93"/>
      <c r="F15" s="93"/>
      <c r="G15" s="93"/>
      <c r="H15" s="93"/>
      <c r="I15" s="97"/>
      <c r="J15" s="93"/>
      <c r="K15" s="93"/>
      <c r="L15" s="48"/>
      <c r="M15" s="93"/>
      <c r="N15" s="93"/>
      <c r="O15" s="44"/>
      <c r="P15" s="48"/>
    </row>
    <row r="16" spans="1:18" x14ac:dyDescent="0.2">
      <c r="A16" s="45"/>
      <c r="B16" s="90" t="s">
        <v>130</v>
      </c>
      <c r="C16" s="95"/>
      <c r="D16" s="96"/>
      <c r="E16" s="93"/>
      <c r="F16" s="93"/>
      <c r="G16" s="93"/>
      <c r="H16" s="93"/>
      <c r="I16" s="97"/>
      <c r="J16" s="93"/>
      <c r="K16" s="93"/>
      <c r="L16" s="48"/>
      <c r="M16" s="93"/>
      <c r="N16" s="93"/>
      <c r="O16" s="44"/>
      <c r="P16" s="48"/>
    </row>
    <row r="17" spans="1:18" x14ac:dyDescent="0.2">
      <c r="A17" s="40" t="s">
        <v>529</v>
      </c>
      <c r="B17" s="91" t="s">
        <v>532</v>
      </c>
      <c r="C17" s="92">
        <f t="shared" ref="C17:C44" si="0">R17*1.02</f>
        <v>27635.285406564562</v>
      </c>
      <c r="D17" s="92">
        <f>C17/8</f>
        <v>3454.4106758205703</v>
      </c>
      <c r="E17" s="43">
        <f>C17*1.01</f>
        <v>27911.638260630207</v>
      </c>
      <c r="F17" s="43">
        <f t="shared" ref="F17:F44" si="1">+E17*0.015</f>
        <v>418.6745739094531</v>
      </c>
      <c r="G17" s="43">
        <f>E17/8</f>
        <v>3488.9547825787758</v>
      </c>
      <c r="H17" s="43">
        <f>F17/8</f>
        <v>52.334321738681638</v>
      </c>
      <c r="I17" s="43">
        <f t="shared" ref="I17:I44" si="2">+E17*1.01</f>
        <v>28190.754643236509</v>
      </c>
      <c r="J17" s="43">
        <f t="shared" ref="J17:J44" si="3">+I17*0.015</f>
        <v>422.86131964854764</v>
      </c>
      <c r="K17" s="43">
        <f>I17/8</f>
        <v>3523.8443304045636</v>
      </c>
      <c r="L17" s="43">
        <f>J17/8</f>
        <v>52.857664956068454</v>
      </c>
      <c r="M17" s="43">
        <f t="shared" ref="M17:M44" si="4">+I17*1.01</f>
        <v>28472.662189668874</v>
      </c>
      <c r="N17" s="43">
        <f t="shared" ref="N17:N44" si="5">+M17*0.015</f>
        <v>427.0899328450331</v>
      </c>
      <c r="O17" s="43">
        <f>M17/8</f>
        <v>3559.0827737086092</v>
      </c>
      <c r="P17" s="43">
        <f>N17/8</f>
        <v>53.386241605629138</v>
      </c>
      <c r="R17" s="31">
        <v>27093.417065259375</v>
      </c>
    </row>
    <row r="18" spans="1:18" x14ac:dyDescent="0.2">
      <c r="A18" s="45"/>
      <c r="B18" s="90" t="s">
        <v>29</v>
      </c>
      <c r="C18" s="95"/>
      <c r="D18" s="96"/>
      <c r="E18" s="93"/>
      <c r="F18" s="93"/>
      <c r="G18" s="93"/>
      <c r="H18" s="93"/>
      <c r="I18" s="97"/>
      <c r="J18" s="93"/>
      <c r="K18" s="93"/>
      <c r="L18" s="48"/>
      <c r="M18" s="93"/>
      <c r="N18" s="93"/>
      <c r="O18" s="44"/>
      <c r="P18" s="48"/>
    </row>
    <row r="19" spans="1:18" ht="24.75" customHeight="1" x14ac:dyDescent="0.2">
      <c r="A19" s="45"/>
      <c r="B19" s="100" t="s">
        <v>1231</v>
      </c>
      <c r="C19" s="95"/>
      <c r="D19" s="96"/>
      <c r="E19" s="93"/>
      <c r="F19" s="93"/>
      <c r="G19" s="93"/>
      <c r="H19" s="93"/>
      <c r="I19" s="97"/>
      <c r="J19" s="93"/>
      <c r="K19" s="93"/>
      <c r="L19" s="48"/>
      <c r="M19" s="93"/>
      <c r="N19" s="93"/>
      <c r="O19" s="44"/>
      <c r="P19" s="48"/>
    </row>
    <row r="20" spans="1:18" x14ac:dyDescent="0.2">
      <c r="A20" s="45"/>
      <c r="B20" s="90" t="s">
        <v>583</v>
      </c>
      <c r="C20" s="95"/>
      <c r="D20" s="96"/>
      <c r="E20" s="93"/>
      <c r="F20" s="93"/>
      <c r="G20" s="93"/>
      <c r="H20" s="93"/>
      <c r="I20" s="97"/>
      <c r="J20" s="93"/>
      <c r="K20" s="93"/>
      <c r="L20" s="48"/>
      <c r="M20" s="93"/>
      <c r="N20" s="93"/>
      <c r="O20" s="44"/>
      <c r="P20" s="48"/>
    </row>
    <row r="21" spans="1:18" x14ac:dyDescent="0.2">
      <c r="A21" s="40">
        <v>2</v>
      </c>
      <c r="B21" s="91" t="s">
        <v>636</v>
      </c>
      <c r="C21" s="92">
        <f t="shared" si="0"/>
        <v>26037.216539525303</v>
      </c>
      <c r="D21" s="92">
        <f>C21/8</f>
        <v>3254.6520674406629</v>
      </c>
      <c r="E21" s="43">
        <f>C21*1.01</f>
        <v>26297.588704920556</v>
      </c>
      <c r="F21" s="43">
        <f t="shared" si="1"/>
        <v>394.46383057380831</v>
      </c>
      <c r="G21" s="43">
        <f>E21/8</f>
        <v>3287.1985881150695</v>
      </c>
      <c r="H21" s="43">
        <f>F21/8</f>
        <v>49.307978821726039</v>
      </c>
      <c r="I21" s="43">
        <f t="shared" si="2"/>
        <v>26560.56459196976</v>
      </c>
      <c r="J21" s="43">
        <f t="shared" si="3"/>
        <v>398.40846887954638</v>
      </c>
      <c r="K21" s="43">
        <f>I21/8</f>
        <v>3320.07057399622</v>
      </c>
      <c r="L21" s="43">
        <f>J21/8</f>
        <v>49.801058609943297</v>
      </c>
      <c r="M21" s="43">
        <f t="shared" si="4"/>
        <v>26826.170237889459</v>
      </c>
      <c r="N21" s="43">
        <f t="shared" si="5"/>
        <v>402.39255356834184</v>
      </c>
      <c r="O21" s="43">
        <f>M21/8</f>
        <v>3353.2712797361824</v>
      </c>
      <c r="P21" s="43">
        <f>N21/8</f>
        <v>50.29906919604273</v>
      </c>
      <c r="R21" s="31">
        <v>25526.682881887551</v>
      </c>
    </row>
    <row r="22" spans="1:18" x14ac:dyDescent="0.2">
      <c r="A22" s="45"/>
      <c r="B22" s="90" t="s">
        <v>238</v>
      </c>
      <c r="C22" s="95"/>
      <c r="D22" s="96"/>
      <c r="E22" s="93"/>
      <c r="F22" s="93"/>
      <c r="G22" s="93"/>
      <c r="H22" s="93"/>
      <c r="I22" s="97"/>
      <c r="J22" s="93"/>
      <c r="K22" s="93"/>
      <c r="L22" s="48"/>
      <c r="M22" s="93"/>
      <c r="N22" s="93"/>
      <c r="O22" s="44"/>
      <c r="P22" s="48"/>
    </row>
    <row r="23" spans="1:18" x14ac:dyDescent="0.2">
      <c r="A23" s="45"/>
      <c r="B23" s="90" t="s">
        <v>131</v>
      </c>
      <c r="C23" s="95"/>
      <c r="D23" s="96"/>
      <c r="E23" s="93"/>
      <c r="F23" s="93"/>
      <c r="G23" s="93"/>
      <c r="H23" s="93"/>
      <c r="I23" s="97"/>
      <c r="J23" s="93"/>
      <c r="K23" s="93"/>
      <c r="L23" s="48"/>
      <c r="M23" s="93"/>
      <c r="N23" s="93"/>
      <c r="O23" s="44"/>
      <c r="P23" s="48"/>
    </row>
    <row r="24" spans="1:18" x14ac:dyDescent="0.2">
      <c r="A24" s="45"/>
      <c r="B24" s="90" t="s">
        <v>1232</v>
      </c>
      <c r="C24" s="95"/>
      <c r="D24" s="96"/>
      <c r="E24" s="93"/>
      <c r="F24" s="93"/>
      <c r="G24" s="93"/>
      <c r="H24" s="93"/>
      <c r="I24" s="97"/>
      <c r="J24" s="93"/>
      <c r="K24" s="93"/>
      <c r="L24" s="48"/>
      <c r="M24" s="93"/>
      <c r="N24" s="93"/>
      <c r="O24" s="44"/>
      <c r="P24" s="48"/>
    </row>
    <row r="25" spans="1:18" ht="26.25" customHeight="1" x14ac:dyDescent="0.2">
      <c r="A25" s="45"/>
      <c r="B25" s="100" t="s">
        <v>335</v>
      </c>
      <c r="C25" s="95"/>
      <c r="D25" s="96"/>
      <c r="E25" s="93"/>
      <c r="F25" s="93"/>
      <c r="G25" s="93"/>
      <c r="H25" s="93"/>
      <c r="I25" s="97"/>
      <c r="J25" s="93"/>
      <c r="K25" s="93"/>
      <c r="L25" s="48"/>
      <c r="M25" s="93"/>
      <c r="N25" s="93"/>
      <c r="O25" s="44"/>
      <c r="P25" s="48"/>
    </row>
    <row r="26" spans="1:18" x14ac:dyDescent="0.2">
      <c r="A26" s="45"/>
      <c r="B26" s="90" t="s">
        <v>1233</v>
      </c>
      <c r="C26" s="95"/>
      <c r="D26" s="96"/>
      <c r="E26" s="93"/>
      <c r="F26" s="93"/>
      <c r="G26" s="93"/>
      <c r="H26" s="93"/>
      <c r="I26" s="97"/>
      <c r="J26" s="93"/>
      <c r="K26" s="93"/>
      <c r="L26" s="48"/>
      <c r="M26" s="93"/>
      <c r="N26" s="93"/>
      <c r="O26" s="44"/>
      <c r="P26" s="48"/>
    </row>
    <row r="27" spans="1:18" x14ac:dyDescent="0.2">
      <c r="A27" s="45"/>
      <c r="B27" s="90" t="s">
        <v>134</v>
      </c>
      <c r="C27" s="95"/>
      <c r="D27" s="96"/>
      <c r="E27" s="93"/>
      <c r="F27" s="93"/>
      <c r="G27" s="93"/>
      <c r="H27" s="93"/>
      <c r="I27" s="97"/>
      <c r="J27" s="93"/>
      <c r="K27" s="93"/>
      <c r="L27" s="48"/>
      <c r="M27" s="93"/>
      <c r="N27" s="93"/>
      <c r="O27" s="44"/>
      <c r="P27" s="48"/>
    </row>
    <row r="28" spans="1:18" x14ac:dyDescent="0.2">
      <c r="A28" s="45"/>
      <c r="B28" s="90" t="s">
        <v>1234</v>
      </c>
      <c r="C28" s="95"/>
      <c r="D28" s="96"/>
      <c r="E28" s="93"/>
      <c r="F28" s="93"/>
      <c r="G28" s="93"/>
      <c r="H28" s="93"/>
      <c r="I28" s="97"/>
      <c r="J28" s="93"/>
      <c r="K28" s="93"/>
      <c r="L28" s="48"/>
      <c r="M28" s="93"/>
      <c r="N28" s="93"/>
      <c r="O28" s="44"/>
      <c r="P28" s="48"/>
    </row>
    <row r="29" spans="1:18" x14ac:dyDescent="0.2">
      <c r="A29" s="45"/>
      <c r="B29" s="90" t="s">
        <v>595</v>
      </c>
      <c r="C29" s="95"/>
      <c r="D29" s="96"/>
      <c r="E29" s="93"/>
      <c r="F29" s="93"/>
      <c r="G29" s="93"/>
      <c r="H29" s="93"/>
      <c r="I29" s="97"/>
      <c r="J29" s="93"/>
      <c r="K29" s="93"/>
      <c r="L29" s="48"/>
      <c r="M29" s="93"/>
      <c r="N29" s="93"/>
      <c r="O29" s="44"/>
      <c r="P29" s="48"/>
    </row>
    <row r="30" spans="1:18" x14ac:dyDescent="0.2">
      <c r="A30" s="45"/>
      <c r="B30" s="90" t="s">
        <v>725</v>
      </c>
      <c r="C30" s="95"/>
      <c r="D30" s="96"/>
      <c r="E30" s="93"/>
      <c r="F30" s="93"/>
      <c r="G30" s="93"/>
      <c r="H30" s="93"/>
      <c r="I30" s="97"/>
      <c r="J30" s="93"/>
      <c r="K30" s="93"/>
      <c r="L30" s="48"/>
      <c r="M30" s="93"/>
      <c r="N30" s="93"/>
      <c r="O30" s="44"/>
      <c r="P30" s="48"/>
    </row>
    <row r="31" spans="1:18" x14ac:dyDescent="0.2">
      <c r="A31" s="45"/>
      <c r="B31" s="90" t="s">
        <v>597</v>
      </c>
      <c r="C31" s="95"/>
      <c r="D31" s="96"/>
      <c r="E31" s="93"/>
      <c r="F31" s="93"/>
      <c r="G31" s="93"/>
      <c r="H31" s="93"/>
      <c r="I31" s="97"/>
      <c r="J31" s="93"/>
      <c r="K31" s="93"/>
      <c r="L31" s="48"/>
      <c r="M31" s="93"/>
      <c r="N31" s="93"/>
      <c r="O31" s="44"/>
      <c r="P31" s="48"/>
    </row>
    <row r="32" spans="1:18" x14ac:dyDescent="0.2">
      <c r="A32" s="45"/>
      <c r="B32" s="90" t="s">
        <v>598</v>
      </c>
      <c r="C32" s="95"/>
      <c r="D32" s="96"/>
      <c r="E32" s="93"/>
      <c r="F32" s="93"/>
      <c r="G32" s="93"/>
      <c r="H32" s="93"/>
      <c r="I32" s="97"/>
      <c r="J32" s="93"/>
      <c r="K32" s="93"/>
      <c r="L32" s="48"/>
      <c r="M32" s="93"/>
      <c r="N32" s="93"/>
      <c r="O32" s="44"/>
      <c r="P32" s="48"/>
    </row>
    <row r="33" spans="1:18" x14ac:dyDescent="0.2">
      <c r="A33" s="45"/>
      <c r="B33" s="90" t="s">
        <v>599</v>
      </c>
      <c r="C33" s="95"/>
      <c r="D33" s="96"/>
      <c r="E33" s="93"/>
      <c r="F33" s="93"/>
      <c r="G33" s="93"/>
      <c r="H33" s="93"/>
      <c r="I33" s="97"/>
      <c r="J33" s="93"/>
      <c r="K33" s="93"/>
      <c r="L33" s="48"/>
      <c r="M33" s="93"/>
      <c r="N33" s="93"/>
      <c r="O33" s="44"/>
      <c r="P33" s="48"/>
    </row>
    <row r="34" spans="1:18" ht="24.75" customHeight="1" x14ac:dyDescent="0.2">
      <c r="A34" s="45"/>
      <c r="B34" s="100" t="s">
        <v>1054</v>
      </c>
      <c r="C34" s="95"/>
      <c r="D34" s="96"/>
      <c r="E34" s="93"/>
      <c r="F34" s="93"/>
      <c r="G34" s="93"/>
      <c r="H34" s="93"/>
      <c r="I34" s="97"/>
      <c r="J34" s="93"/>
      <c r="K34" s="93"/>
      <c r="L34" s="48"/>
      <c r="M34" s="93"/>
      <c r="N34" s="93"/>
      <c r="O34" s="44"/>
      <c r="P34" s="48"/>
    </row>
    <row r="35" spans="1:18" x14ac:dyDescent="0.2">
      <c r="A35" s="45"/>
      <c r="B35" s="90" t="s">
        <v>365</v>
      </c>
      <c r="C35" s="95"/>
      <c r="D35" s="96"/>
      <c r="E35" s="93"/>
      <c r="F35" s="93"/>
      <c r="G35" s="93"/>
      <c r="H35" s="93"/>
      <c r="I35" s="97"/>
      <c r="J35" s="93"/>
      <c r="K35" s="93"/>
      <c r="L35" s="48"/>
      <c r="M35" s="93"/>
      <c r="N35" s="93"/>
      <c r="O35" s="44"/>
      <c r="P35" s="48"/>
    </row>
    <row r="36" spans="1:18" x14ac:dyDescent="0.2">
      <c r="A36" s="45"/>
      <c r="B36" s="90" t="s">
        <v>601</v>
      </c>
      <c r="C36" s="95"/>
      <c r="D36" s="96"/>
      <c r="E36" s="93"/>
      <c r="F36" s="93"/>
      <c r="G36" s="93"/>
      <c r="H36" s="93"/>
      <c r="I36" s="97"/>
      <c r="J36" s="93"/>
      <c r="K36" s="93"/>
      <c r="L36" s="48"/>
      <c r="M36" s="93"/>
      <c r="N36" s="93"/>
      <c r="O36" s="44"/>
      <c r="P36" s="48"/>
    </row>
    <row r="37" spans="1:18" x14ac:dyDescent="0.2">
      <c r="A37" s="45"/>
      <c r="B37" s="90" t="s">
        <v>366</v>
      </c>
      <c r="C37" s="95"/>
      <c r="D37" s="96"/>
      <c r="E37" s="93"/>
      <c r="F37" s="93"/>
      <c r="G37" s="93"/>
      <c r="H37" s="93"/>
      <c r="I37" s="97"/>
      <c r="J37" s="93"/>
      <c r="K37" s="93"/>
      <c r="L37" s="48"/>
      <c r="M37" s="93"/>
      <c r="N37" s="93"/>
      <c r="O37" s="44"/>
      <c r="P37" s="48"/>
    </row>
    <row r="38" spans="1:18" x14ac:dyDescent="0.2">
      <c r="A38" s="40" t="s">
        <v>529</v>
      </c>
      <c r="B38" s="91" t="s">
        <v>531</v>
      </c>
      <c r="C38" s="92">
        <f t="shared" si="0"/>
        <v>26037.216539525303</v>
      </c>
      <c r="D38" s="92">
        <f>C38/8</f>
        <v>3254.6520674406629</v>
      </c>
      <c r="E38" s="43">
        <f>C38*1.01</f>
        <v>26297.588704920556</v>
      </c>
      <c r="F38" s="43">
        <f t="shared" si="1"/>
        <v>394.46383057380831</v>
      </c>
      <c r="G38" s="43">
        <f>E38/8</f>
        <v>3287.1985881150695</v>
      </c>
      <c r="H38" s="43">
        <f>F38/8</f>
        <v>49.307978821726039</v>
      </c>
      <c r="I38" s="43">
        <f t="shared" si="2"/>
        <v>26560.56459196976</v>
      </c>
      <c r="J38" s="43">
        <f t="shared" si="3"/>
        <v>398.40846887954638</v>
      </c>
      <c r="K38" s="43">
        <f>I38/8</f>
        <v>3320.07057399622</v>
      </c>
      <c r="L38" s="43">
        <f>J38/8</f>
        <v>49.801058609943297</v>
      </c>
      <c r="M38" s="43">
        <f t="shared" si="4"/>
        <v>26826.170237889459</v>
      </c>
      <c r="N38" s="43">
        <f t="shared" si="5"/>
        <v>402.39255356834184</v>
      </c>
      <c r="O38" s="43">
        <f>M38/8</f>
        <v>3353.2712797361824</v>
      </c>
      <c r="P38" s="43">
        <f>N38/8</f>
        <v>50.29906919604273</v>
      </c>
      <c r="R38" s="31">
        <v>25526.682881887551</v>
      </c>
    </row>
    <row r="39" spans="1:18" x14ac:dyDescent="0.2">
      <c r="A39" s="45"/>
      <c r="B39" s="90" t="s">
        <v>238</v>
      </c>
      <c r="C39" s="95"/>
      <c r="D39" s="96"/>
      <c r="E39" s="93"/>
      <c r="F39" s="93"/>
      <c r="G39" s="93"/>
      <c r="H39" s="93"/>
      <c r="I39" s="97"/>
      <c r="J39" s="93"/>
      <c r="K39" s="93"/>
      <c r="L39" s="48"/>
      <c r="M39" s="93"/>
      <c r="N39" s="93"/>
      <c r="O39" s="44"/>
      <c r="P39" s="48"/>
    </row>
    <row r="40" spans="1:18" x14ac:dyDescent="0.2">
      <c r="A40" s="45"/>
      <c r="B40" s="100" t="s">
        <v>1055</v>
      </c>
      <c r="C40" s="95"/>
      <c r="D40" s="96"/>
      <c r="E40" s="93"/>
      <c r="F40" s="93"/>
      <c r="G40" s="93"/>
      <c r="H40" s="93"/>
      <c r="I40" s="97"/>
      <c r="J40" s="93"/>
      <c r="K40" s="93"/>
      <c r="L40" s="48"/>
      <c r="M40" s="93"/>
      <c r="N40" s="93"/>
      <c r="O40" s="44"/>
      <c r="P40" s="48"/>
    </row>
    <row r="41" spans="1:18" x14ac:dyDescent="0.2">
      <c r="A41" s="45"/>
      <c r="B41" s="90" t="s">
        <v>26</v>
      </c>
      <c r="C41" s="95"/>
      <c r="D41" s="96"/>
      <c r="E41" s="93"/>
      <c r="F41" s="93"/>
      <c r="G41" s="93"/>
      <c r="H41" s="93"/>
      <c r="I41" s="97"/>
      <c r="J41" s="93"/>
      <c r="K41" s="93"/>
      <c r="L41" s="48"/>
      <c r="M41" s="93"/>
      <c r="N41" s="93"/>
      <c r="O41" s="44"/>
      <c r="P41" s="48"/>
    </row>
    <row r="42" spans="1:18" x14ac:dyDescent="0.2">
      <c r="A42" s="45"/>
      <c r="B42" s="90" t="s">
        <v>27</v>
      </c>
      <c r="C42" s="95"/>
      <c r="D42" s="96"/>
      <c r="E42" s="93"/>
      <c r="F42" s="93"/>
      <c r="G42" s="93"/>
      <c r="H42" s="93"/>
      <c r="I42" s="97"/>
      <c r="J42" s="93"/>
      <c r="K42" s="93"/>
      <c r="L42" s="48"/>
      <c r="M42" s="93"/>
      <c r="N42" s="93"/>
      <c r="O42" s="44"/>
      <c r="P42" s="48"/>
    </row>
    <row r="43" spans="1:18" x14ac:dyDescent="0.2">
      <c r="A43" s="45"/>
      <c r="B43" s="90" t="s">
        <v>28</v>
      </c>
      <c r="C43" s="95"/>
      <c r="D43" s="96"/>
      <c r="E43" s="93"/>
      <c r="F43" s="93"/>
      <c r="G43" s="93"/>
      <c r="H43" s="93"/>
      <c r="I43" s="97"/>
      <c r="J43" s="93"/>
      <c r="K43" s="93"/>
      <c r="L43" s="48"/>
      <c r="M43" s="93"/>
      <c r="N43" s="93"/>
      <c r="O43" s="44"/>
      <c r="P43" s="48"/>
    </row>
    <row r="44" spans="1:18" x14ac:dyDescent="0.2">
      <c r="A44" s="40">
        <v>3</v>
      </c>
      <c r="B44" s="91" t="s">
        <v>611</v>
      </c>
      <c r="C44" s="92">
        <f t="shared" si="0"/>
        <v>23904.231327537876</v>
      </c>
      <c r="D44" s="92">
        <f>C44/8</f>
        <v>2988.0289159422346</v>
      </c>
      <c r="E44" s="43">
        <f>C44*1.01</f>
        <v>24143.273640813255</v>
      </c>
      <c r="F44" s="43">
        <f t="shared" si="1"/>
        <v>362.14910461219881</v>
      </c>
      <c r="G44" s="43">
        <f>E44/8</f>
        <v>3017.9092051016569</v>
      </c>
      <c r="H44" s="43">
        <f>F44/8</f>
        <v>45.268638076524851</v>
      </c>
      <c r="I44" s="43">
        <f t="shared" si="2"/>
        <v>24384.706377221388</v>
      </c>
      <c r="J44" s="43">
        <f t="shared" si="3"/>
        <v>365.77059565832081</v>
      </c>
      <c r="K44" s="43">
        <f>I44/8</f>
        <v>3048.0882971526735</v>
      </c>
      <c r="L44" s="43">
        <f>J44/8</f>
        <v>45.721324457290102</v>
      </c>
      <c r="M44" s="43">
        <f t="shared" si="4"/>
        <v>24628.553440993601</v>
      </c>
      <c r="N44" s="43">
        <f t="shared" si="5"/>
        <v>369.428301614904</v>
      </c>
      <c r="O44" s="43">
        <f>M44/8</f>
        <v>3078.5691801242001</v>
      </c>
      <c r="P44" s="43">
        <f>N44/8</f>
        <v>46.178537701863</v>
      </c>
      <c r="R44" s="31">
        <v>23435.52090935086</v>
      </c>
    </row>
    <row r="45" spans="1:18" x14ac:dyDescent="0.2">
      <c r="A45" s="45"/>
      <c r="B45" s="90" t="s">
        <v>238</v>
      </c>
      <c r="C45" s="95"/>
      <c r="D45" s="96"/>
      <c r="E45" s="93"/>
      <c r="F45" s="93"/>
      <c r="G45" s="93"/>
      <c r="H45" s="93"/>
      <c r="I45" s="97"/>
      <c r="J45" s="93"/>
      <c r="K45" s="93"/>
      <c r="L45" s="48"/>
      <c r="M45" s="93"/>
      <c r="N45" s="93"/>
      <c r="O45" s="44"/>
      <c r="P45" s="48"/>
    </row>
    <row r="46" spans="1:18" ht="24.75" customHeight="1" x14ac:dyDescent="0.2">
      <c r="A46" s="45"/>
      <c r="B46" s="100" t="s">
        <v>1329</v>
      </c>
      <c r="C46" s="95"/>
      <c r="D46" s="96"/>
      <c r="E46" s="93"/>
      <c r="F46" s="93"/>
      <c r="G46" s="93"/>
      <c r="H46" s="93"/>
      <c r="I46" s="97"/>
      <c r="J46" s="93"/>
      <c r="K46" s="93"/>
      <c r="L46" s="48"/>
      <c r="M46" s="93"/>
      <c r="N46" s="93"/>
      <c r="O46" s="44"/>
      <c r="P46" s="48"/>
    </row>
    <row r="47" spans="1:18" x14ac:dyDescent="0.2">
      <c r="A47" s="45"/>
      <c r="B47" s="90" t="s">
        <v>602</v>
      </c>
      <c r="C47" s="95"/>
      <c r="D47" s="96"/>
      <c r="E47" s="93"/>
      <c r="F47" s="93"/>
      <c r="G47" s="93"/>
      <c r="H47" s="93"/>
      <c r="I47" s="97"/>
      <c r="J47" s="93"/>
      <c r="K47" s="93"/>
      <c r="L47" s="48"/>
      <c r="M47" s="93"/>
      <c r="N47" s="93"/>
      <c r="O47" s="44"/>
      <c r="P47" s="48"/>
    </row>
    <row r="48" spans="1:18" ht="24.75" customHeight="1" x14ac:dyDescent="0.2">
      <c r="A48" s="45"/>
      <c r="B48" s="100" t="s">
        <v>1328</v>
      </c>
      <c r="C48" s="95"/>
      <c r="D48" s="96"/>
      <c r="E48" s="93"/>
      <c r="F48" s="93"/>
      <c r="G48" s="93"/>
      <c r="H48" s="93"/>
      <c r="I48" s="97"/>
      <c r="J48" s="93"/>
      <c r="K48" s="93"/>
      <c r="L48" s="48"/>
      <c r="M48" s="93"/>
      <c r="N48" s="93"/>
      <c r="O48" s="44"/>
      <c r="P48" s="48"/>
    </row>
    <row r="49" spans="1:16" x14ac:dyDescent="0.2">
      <c r="A49" s="54"/>
      <c r="B49" s="90" t="s">
        <v>603</v>
      </c>
      <c r="C49" s="95"/>
      <c r="D49" s="96"/>
      <c r="E49" s="93"/>
      <c r="F49" s="93"/>
      <c r="G49" s="93"/>
      <c r="H49" s="93"/>
      <c r="I49" s="97"/>
      <c r="J49" s="93"/>
      <c r="K49" s="93"/>
      <c r="L49" s="48"/>
      <c r="M49" s="93"/>
      <c r="N49" s="93"/>
      <c r="O49" s="44"/>
      <c r="P49" s="48"/>
    </row>
    <row r="50" spans="1:16" x14ac:dyDescent="0.2">
      <c r="A50" s="45"/>
      <c r="B50" s="90" t="s">
        <v>604</v>
      </c>
      <c r="C50" s="95"/>
      <c r="D50" s="96"/>
      <c r="E50" s="93"/>
      <c r="F50" s="93"/>
      <c r="G50" s="93"/>
      <c r="H50" s="93"/>
      <c r="I50" s="97"/>
      <c r="J50" s="93"/>
      <c r="K50" s="93"/>
      <c r="L50" s="48"/>
      <c r="M50" s="93"/>
      <c r="N50" s="93"/>
      <c r="O50" s="44"/>
      <c r="P50" s="48"/>
    </row>
    <row r="51" spans="1:16" ht="26.25" customHeight="1" x14ac:dyDescent="0.2">
      <c r="A51" s="45"/>
      <c r="B51" s="100" t="s">
        <v>1067</v>
      </c>
      <c r="C51" s="95"/>
      <c r="D51" s="96"/>
      <c r="E51" s="93"/>
      <c r="F51" s="93"/>
      <c r="G51" s="93"/>
      <c r="H51" s="93"/>
      <c r="I51" s="97"/>
      <c r="J51" s="93"/>
      <c r="K51" s="93"/>
      <c r="L51" s="48"/>
      <c r="M51" s="93"/>
      <c r="N51" s="93"/>
      <c r="O51" s="44"/>
      <c r="P51" s="48"/>
    </row>
    <row r="52" spans="1:16" x14ac:dyDescent="0.2">
      <c r="A52" s="45"/>
      <c r="B52" s="90" t="s">
        <v>605</v>
      </c>
      <c r="C52" s="95"/>
      <c r="D52" s="96"/>
      <c r="E52" s="93"/>
      <c r="F52" s="93"/>
      <c r="G52" s="93"/>
      <c r="H52" s="93"/>
      <c r="I52" s="97"/>
      <c r="J52" s="93"/>
      <c r="K52" s="93"/>
      <c r="L52" s="48"/>
      <c r="M52" s="93"/>
      <c r="N52" s="93"/>
      <c r="O52" s="44"/>
      <c r="P52" s="48"/>
    </row>
    <row r="53" spans="1:16" x14ac:dyDescent="0.2">
      <c r="A53" s="45"/>
      <c r="B53" s="90" t="s">
        <v>606</v>
      </c>
      <c r="C53" s="95"/>
      <c r="D53" s="96"/>
      <c r="E53" s="93"/>
      <c r="F53" s="93"/>
      <c r="G53" s="93"/>
      <c r="H53" s="93"/>
      <c r="I53" s="97"/>
      <c r="J53" s="93"/>
      <c r="K53" s="93"/>
      <c r="L53" s="48"/>
      <c r="M53" s="93"/>
      <c r="N53" s="93"/>
      <c r="O53" s="44"/>
      <c r="P53" s="48"/>
    </row>
    <row r="54" spans="1:16" x14ac:dyDescent="0.2">
      <c r="A54" s="45"/>
      <c r="B54" s="90" t="s">
        <v>607</v>
      </c>
      <c r="C54" s="95"/>
      <c r="D54" s="96"/>
      <c r="E54" s="93"/>
      <c r="F54" s="93"/>
      <c r="G54" s="93"/>
      <c r="H54" s="93"/>
      <c r="I54" s="97"/>
      <c r="J54" s="93"/>
      <c r="K54" s="93"/>
      <c r="L54" s="48"/>
      <c r="M54" s="93"/>
      <c r="N54" s="93"/>
      <c r="O54" s="44"/>
      <c r="P54" s="48"/>
    </row>
    <row r="55" spans="1:16" x14ac:dyDescent="0.2">
      <c r="A55" s="45"/>
      <c r="B55" s="90" t="s">
        <v>367</v>
      </c>
      <c r="C55" s="95"/>
      <c r="D55" s="96"/>
      <c r="E55" s="93"/>
      <c r="F55" s="93"/>
      <c r="G55" s="93"/>
      <c r="H55" s="93"/>
      <c r="I55" s="97"/>
      <c r="J55" s="93"/>
      <c r="K55" s="93"/>
      <c r="L55" s="48"/>
      <c r="M55" s="93"/>
      <c r="N55" s="93"/>
      <c r="O55" s="44"/>
      <c r="P55" s="48"/>
    </row>
    <row r="56" spans="1:16" ht="12.75" customHeight="1" x14ac:dyDescent="0.2">
      <c r="A56" s="45"/>
      <c r="B56" s="100" t="s">
        <v>1066</v>
      </c>
      <c r="C56" s="95"/>
      <c r="D56" s="96"/>
      <c r="E56" s="93"/>
      <c r="F56" s="93"/>
      <c r="G56" s="93"/>
      <c r="H56" s="93"/>
      <c r="I56" s="97"/>
      <c r="J56" s="93"/>
      <c r="K56" s="93"/>
      <c r="L56" s="48"/>
      <c r="M56" s="93"/>
      <c r="N56" s="93"/>
      <c r="O56" s="44"/>
      <c r="P56" s="48"/>
    </row>
    <row r="57" spans="1:16" x14ac:dyDescent="0.2">
      <c r="A57" s="45"/>
      <c r="B57" s="90" t="s">
        <v>69</v>
      </c>
      <c r="C57" s="95"/>
      <c r="D57" s="96"/>
      <c r="E57" s="93"/>
      <c r="F57" s="93"/>
      <c r="G57" s="93"/>
      <c r="H57" s="93"/>
      <c r="I57" s="97"/>
      <c r="J57" s="93"/>
      <c r="K57" s="93"/>
      <c r="L57" s="48"/>
      <c r="M57" s="93"/>
      <c r="N57" s="93"/>
      <c r="O57" s="44"/>
      <c r="P57" s="48"/>
    </row>
    <row r="58" spans="1:16" x14ac:dyDescent="0.2">
      <c r="A58" s="45"/>
      <c r="B58" s="90" t="s">
        <v>368</v>
      </c>
      <c r="C58" s="95"/>
      <c r="D58" s="96"/>
      <c r="E58" s="93"/>
      <c r="F58" s="93"/>
      <c r="G58" s="93"/>
      <c r="H58" s="93"/>
      <c r="I58" s="97"/>
      <c r="J58" s="93"/>
      <c r="K58" s="93"/>
      <c r="L58" s="48"/>
      <c r="M58" s="93"/>
      <c r="N58" s="93"/>
      <c r="O58" s="44"/>
      <c r="P58" s="48"/>
    </row>
    <row r="59" spans="1:16" x14ac:dyDescent="0.2">
      <c r="A59" s="45"/>
      <c r="B59" s="90" t="s">
        <v>149</v>
      </c>
      <c r="C59" s="95"/>
      <c r="D59" s="96"/>
      <c r="E59" s="93"/>
      <c r="F59" s="93"/>
      <c r="G59" s="93"/>
      <c r="H59" s="93"/>
      <c r="I59" s="97"/>
      <c r="J59" s="93"/>
      <c r="K59" s="93"/>
      <c r="L59" s="48"/>
      <c r="M59" s="93"/>
      <c r="N59" s="93"/>
      <c r="O59" s="44"/>
      <c r="P59" s="48"/>
    </row>
    <row r="60" spans="1:16" x14ac:dyDescent="0.2">
      <c r="A60" s="45"/>
      <c r="B60" s="90" t="s">
        <v>150</v>
      </c>
      <c r="C60" s="95"/>
      <c r="D60" s="96"/>
      <c r="E60" s="93"/>
      <c r="F60" s="93"/>
      <c r="G60" s="93"/>
      <c r="H60" s="93"/>
      <c r="I60" s="97"/>
      <c r="J60" s="93"/>
      <c r="K60" s="93"/>
      <c r="L60" s="48"/>
      <c r="M60" s="93"/>
      <c r="N60" s="93"/>
      <c r="O60" s="44"/>
      <c r="P60" s="48"/>
    </row>
    <row r="61" spans="1:16" x14ac:dyDescent="0.2">
      <c r="A61" s="45"/>
      <c r="B61" s="90" t="s">
        <v>369</v>
      </c>
      <c r="C61" s="95"/>
      <c r="D61" s="96"/>
      <c r="E61" s="93"/>
      <c r="F61" s="93"/>
      <c r="G61" s="93"/>
      <c r="H61" s="93"/>
      <c r="I61" s="97"/>
      <c r="J61" s="93"/>
      <c r="K61" s="93"/>
      <c r="L61" s="48"/>
      <c r="M61" s="93"/>
      <c r="N61" s="93"/>
      <c r="O61" s="44"/>
      <c r="P61" s="48"/>
    </row>
    <row r="62" spans="1:16" x14ac:dyDescent="0.2">
      <c r="A62" s="45"/>
      <c r="B62" s="90" t="s">
        <v>370</v>
      </c>
      <c r="C62" s="95"/>
      <c r="D62" s="96"/>
      <c r="E62" s="93"/>
      <c r="F62" s="93"/>
      <c r="G62" s="93"/>
      <c r="H62" s="93"/>
      <c r="I62" s="97"/>
      <c r="J62" s="93"/>
      <c r="K62" s="93"/>
      <c r="L62" s="48"/>
      <c r="M62" s="93"/>
      <c r="N62" s="93"/>
      <c r="O62" s="44"/>
      <c r="P62" s="48"/>
    </row>
    <row r="63" spans="1:16" x14ac:dyDescent="0.2">
      <c r="A63" s="45"/>
      <c r="B63" s="90" t="s">
        <v>153</v>
      </c>
      <c r="C63" s="95"/>
      <c r="D63" s="96"/>
      <c r="E63" s="93"/>
      <c r="F63" s="93"/>
      <c r="G63" s="93"/>
      <c r="H63" s="93"/>
      <c r="I63" s="97"/>
      <c r="J63" s="93"/>
      <c r="K63" s="93"/>
      <c r="L63" s="48"/>
      <c r="M63" s="93"/>
      <c r="N63" s="93"/>
      <c r="O63" s="44"/>
      <c r="P63" s="48"/>
    </row>
    <row r="64" spans="1:16" x14ac:dyDescent="0.2">
      <c r="A64" s="45"/>
      <c r="B64" s="90" t="s">
        <v>154</v>
      </c>
      <c r="C64" s="95"/>
      <c r="D64" s="96"/>
      <c r="E64" s="93"/>
      <c r="F64" s="93"/>
      <c r="G64" s="93"/>
      <c r="H64" s="93"/>
      <c r="I64" s="97"/>
      <c r="J64" s="93"/>
      <c r="K64" s="93"/>
      <c r="L64" s="48"/>
      <c r="M64" s="93"/>
      <c r="N64" s="93"/>
      <c r="O64" s="44"/>
      <c r="P64" s="48"/>
    </row>
    <row r="65" spans="1:18" x14ac:dyDescent="0.2">
      <c r="A65" s="45"/>
      <c r="B65" s="90" t="s">
        <v>371</v>
      </c>
      <c r="C65" s="95"/>
      <c r="D65" s="96"/>
      <c r="E65" s="93"/>
      <c r="F65" s="93"/>
      <c r="G65" s="93"/>
      <c r="H65" s="93"/>
      <c r="I65" s="97"/>
      <c r="J65" s="93"/>
      <c r="K65" s="93"/>
      <c r="L65" s="48"/>
      <c r="M65" s="93"/>
      <c r="N65" s="93"/>
      <c r="O65" s="44"/>
      <c r="P65" s="48"/>
    </row>
    <row r="66" spans="1:18" x14ac:dyDescent="0.2">
      <c r="A66" s="45"/>
      <c r="B66" s="90" t="s">
        <v>156</v>
      </c>
      <c r="C66" s="95"/>
      <c r="D66" s="96"/>
      <c r="E66" s="93"/>
      <c r="F66" s="93"/>
      <c r="G66" s="93"/>
      <c r="H66" s="93"/>
      <c r="I66" s="97"/>
      <c r="J66" s="93"/>
      <c r="K66" s="93"/>
      <c r="L66" s="48"/>
      <c r="M66" s="93"/>
      <c r="N66" s="93"/>
      <c r="O66" s="44"/>
      <c r="P66" s="48"/>
    </row>
    <row r="67" spans="1:18" x14ac:dyDescent="0.2">
      <c r="A67" s="45"/>
      <c r="B67" s="90" t="s">
        <v>157</v>
      </c>
      <c r="C67" s="95"/>
      <c r="D67" s="96"/>
      <c r="E67" s="93"/>
      <c r="F67" s="93"/>
      <c r="G67" s="93"/>
      <c r="H67" s="93"/>
      <c r="I67" s="97"/>
      <c r="J67" s="93"/>
      <c r="K67" s="93"/>
      <c r="L67" s="48"/>
      <c r="M67" s="93"/>
      <c r="N67" s="93"/>
      <c r="O67" s="44"/>
      <c r="P67" s="48"/>
    </row>
    <row r="68" spans="1:18" x14ac:dyDescent="0.2">
      <c r="A68" s="45"/>
      <c r="B68" s="90" t="s">
        <v>158</v>
      </c>
      <c r="C68" s="95"/>
      <c r="D68" s="96"/>
      <c r="E68" s="93"/>
      <c r="F68" s="93"/>
      <c r="G68" s="93"/>
      <c r="H68" s="93"/>
      <c r="I68" s="97"/>
      <c r="J68" s="93"/>
      <c r="K68" s="93"/>
      <c r="L68" s="48"/>
      <c r="M68" s="93"/>
      <c r="N68" s="93"/>
      <c r="O68" s="44"/>
      <c r="P68" s="48"/>
    </row>
    <row r="69" spans="1:18" x14ac:dyDescent="0.2">
      <c r="A69" s="45"/>
      <c r="B69" s="90" t="s">
        <v>48</v>
      </c>
      <c r="C69" s="95"/>
      <c r="D69" s="96"/>
      <c r="E69" s="93"/>
      <c r="F69" s="93"/>
      <c r="G69" s="93"/>
      <c r="H69" s="93"/>
      <c r="I69" s="97"/>
      <c r="J69" s="93"/>
      <c r="K69" s="93"/>
      <c r="L69" s="48"/>
      <c r="M69" s="93"/>
      <c r="N69" s="93"/>
      <c r="O69" s="44"/>
      <c r="P69" s="48"/>
    </row>
    <row r="70" spans="1:18" x14ac:dyDescent="0.2">
      <c r="A70" s="45"/>
      <c r="B70" s="90" t="s">
        <v>160</v>
      </c>
      <c r="C70" s="95"/>
      <c r="D70" s="96"/>
      <c r="E70" s="93"/>
      <c r="F70" s="93"/>
      <c r="G70" s="93"/>
      <c r="H70" s="93"/>
      <c r="I70" s="97"/>
      <c r="J70" s="93"/>
      <c r="K70" s="93"/>
      <c r="L70" s="48"/>
      <c r="M70" s="93"/>
      <c r="N70" s="93"/>
      <c r="O70" s="44"/>
      <c r="P70" s="48"/>
    </row>
    <row r="71" spans="1:18" x14ac:dyDescent="0.2">
      <c r="A71" s="45"/>
      <c r="B71" s="90" t="s">
        <v>161</v>
      </c>
      <c r="C71" s="95"/>
      <c r="D71" s="96"/>
      <c r="E71" s="93"/>
      <c r="F71" s="93"/>
      <c r="G71" s="93"/>
      <c r="H71" s="93"/>
      <c r="I71" s="97"/>
      <c r="J71" s="93"/>
      <c r="K71" s="93"/>
      <c r="L71" s="48"/>
      <c r="M71" s="93"/>
      <c r="N71" s="93"/>
      <c r="O71" s="44"/>
      <c r="P71" s="48"/>
    </row>
    <row r="72" spans="1:18" x14ac:dyDescent="0.2">
      <c r="A72" s="45"/>
      <c r="B72" s="90" t="s">
        <v>163</v>
      </c>
      <c r="C72" s="95"/>
      <c r="D72" s="96"/>
      <c r="E72" s="93"/>
      <c r="F72" s="93"/>
      <c r="G72" s="93"/>
      <c r="H72" s="93"/>
      <c r="I72" s="97"/>
      <c r="J72" s="93"/>
      <c r="K72" s="93"/>
      <c r="L72" s="48"/>
      <c r="M72" s="93"/>
      <c r="N72" s="93"/>
      <c r="O72" s="44"/>
      <c r="P72" s="48"/>
    </row>
    <row r="73" spans="1:18" x14ac:dyDescent="0.2">
      <c r="A73" s="45"/>
      <c r="B73" s="90" t="s">
        <v>164</v>
      </c>
      <c r="C73" s="95"/>
      <c r="D73" s="96"/>
      <c r="E73" s="93"/>
      <c r="F73" s="93"/>
      <c r="G73" s="93"/>
      <c r="H73" s="93"/>
      <c r="I73" s="97"/>
      <c r="J73" s="93"/>
      <c r="K73" s="93"/>
      <c r="L73" s="48"/>
      <c r="M73" s="93"/>
      <c r="N73" s="93"/>
      <c r="O73" s="44"/>
      <c r="P73" s="48"/>
    </row>
    <row r="74" spans="1:18" x14ac:dyDescent="0.2">
      <c r="A74" s="40">
        <v>4</v>
      </c>
      <c r="B74" s="91" t="s">
        <v>739</v>
      </c>
      <c r="C74" s="92">
        <f t="shared" ref="C74:C123" si="6">R74*1.02</f>
        <v>23311.336374855626</v>
      </c>
      <c r="D74" s="92">
        <f>C74/8</f>
        <v>2913.9170468569532</v>
      </c>
      <c r="E74" s="43">
        <f>C74*1.01</f>
        <v>23544.449738604184</v>
      </c>
      <c r="F74" s="43">
        <f t="shared" ref="F74:F123" si="7">+E74*0.015</f>
        <v>353.16674607906276</v>
      </c>
      <c r="G74" s="43">
        <f>E74/8</f>
        <v>2943.056217325523</v>
      </c>
      <c r="H74" s="43">
        <f>F74/8</f>
        <v>44.145843259882845</v>
      </c>
      <c r="I74" s="43">
        <f t="shared" ref="I74:I123" si="8">+E74*1.01</f>
        <v>23779.894235990225</v>
      </c>
      <c r="J74" s="43">
        <f t="shared" ref="J74:J123" si="9">+I74*0.015</f>
        <v>356.69841353985333</v>
      </c>
      <c r="K74" s="43">
        <f>I74/8</f>
        <v>2972.4867794987781</v>
      </c>
      <c r="L74" s="43">
        <f>J74/8</f>
        <v>44.587301692481667</v>
      </c>
      <c r="M74" s="43">
        <f t="shared" ref="M74:M123" si="10">+I74*1.01</f>
        <v>24017.693178350128</v>
      </c>
      <c r="N74" s="43">
        <f t="shared" ref="N74:N123" si="11">+M74*0.015</f>
        <v>360.2653976752519</v>
      </c>
      <c r="O74" s="43">
        <f>M74/8</f>
        <v>3002.211647293766</v>
      </c>
      <c r="P74" s="43">
        <f>N74/8</f>
        <v>45.033174709406488</v>
      </c>
      <c r="R74" s="31">
        <v>22854.251347897673</v>
      </c>
    </row>
    <row r="75" spans="1:18" x14ac:dyDescent="0.2">
      <c r="A75" s="45"/>
      <c r="B75" s="90" t="s">
        <v>238</v>
      </c>
      <c r="C75" s="95"/>
      <c r="D75" s="96"/>
      <c r="E75" s="93"/>
      <c r="F75" s="93"/>
      <c r="G75" s="93"/>
      <c r="H75" s="93"/>
      <c r="I75" s="97"/>
      <c r="J75" s="93"/>
      <c r="K75" s="93"/>
      <c r="L75" s="48"/>
      <c r="M75" s="93"/>
      <c r="N75" s="93"/>
      <c r="O75" s="44"/>
      <c r="P75" s="48"/>
    </row>
    <row r="76" spans="1:18" x14ac:dyDescent="0.2">
      <c r="A76" s="45"/>
      <c r="B76" s="90" t="s">
        <v>165</v>
      </c>
      <c r="C76" s="95"/>
      <c r="D76" s="96"/>
      <c r="E76" s="93"/>
      <c r="F76" s="93"/>
      <c r="G76" s="93"/>
      <c r="H76" s="93"/>
      <c r="I76" s="97"/>
      <c r="J76" s="93"/>
      <c r="K76" s="93"/>
      <c r="L76" s="48"/>
      <c r="M76" s="93"/>
      <c r="N76" s="93"/>
      <c r="O76" s="44"/>
      <c r="P76" s="48"/>
    </row>
    <row r="77" spans="1:18" x14ac:dyDescent="0.2">
      <c r="A77" s="45"/>
      <c r="B77" s="90" t="s">
        <v>166</v>
      </c>
      <c r="C77" s="95"/>
      <c r="D77" s="96"/>
      <c r="E77" s="93"/>
      <c r="F77" s="93"/>
      <c r="G77" s="93"/>
      <c r="H77" s="93"/>
      <c r="I77" s="97"/>
      <c r="J77" s="93"/>
      <c r="K77" s="93"/>
      <c r="L77" s="48"/>
      <c r="M77" s="93"/>
      <c r="N77" s="93"/>
      <c r="O77" s="44"/>
      <c r="P77" s="48"/>
    </row>
    <row r="78" spans="1:18" x14ac:dyDescent="0.2">
      <c r="A78" s="45"/>
      <c r="B78" s="90" t="s">
        <v>167</v>
      </c>
      <c r="C78" s="95"/>
      <c r="D78" s="96"/>
      <c r="E78" s="93"/>
      <c r="F78" s="93"/>
      <c r="G78" s="93"/>
      <c r="H78" s="93"/>
      <c r="I78" s="97"/>
      <c r="J78" s="93"/>
      <c r="K78" s="93"/>
      <c r="L78" s="48"/>
      <c r="M78" s="93"/>
      <c r="N78" s="93"/>
      <c r="O78" s="44"/>
      <c r="P78" s="48"/>
    </row>
    <row r="79" spans="1:18" x14ac:dyDescent="0.2">
      <c r="A79" s="45"/>
      <c r="B79" s="90" t="s">
        <v>168</v>
      </c>
      <c r="C79" s="95"/>
      <c r="D79" s="96"/>
      <c r="E79" s="93"/>
      <c r="F79" s="93"/>
      <c r="G79" s="93"/>
      <c r="H79" s="93"/>
      <c r="I79" s="97"/>
      <c r="J79" s="93"/>
      <c r="K79" s="93"/>
      <c r="L79" s="48"/>
      <c r="M79" s="93"/>
      <c r="N79" s="93"/>
      <c r="O79" s="44"/>
      <c r="P79" s="48"/>
    </row>
    <row r="80" spans="1:18" x14ac:dyDescent="0.2">
      <c r="A80" s="45"/>
      <c r="B80" s="90" t="s">
        <v>1084</v>
      </c>
      <c r="C80" s="95"/>
      <c r="D80" s="96"/>
      <c r="E80" s="93"/>
      <c r="F80" s="93"/>
      <c r="G80" s="93"/>
      <c r="H80" s="93"/>
      <c r="I80" s="97"/>
      <c r="J80" s="93"/>
      <c r="K80" s="93"/>
      <c r="L80" s="48"/>
      <c r="M80" s="93"/>
      <c r="N80" s="93"/>
      <c r="O80" s="44"/>
      <c r="P80" s="48"/>
    </row>
    <row r="81" spans="1:18" x14ac:dyDescent="0.2">
      <c r="A81" s="45"/>
      <c r="B81" s="90" t="s">
        <v>1085</v>
      </c>
      <c r="C81" s="95"/>
      <c r="D81" s="96"/>
      <c r="E81" s="93"/>
      <c r="F81" s="93"/>
      <c r="G81" s="93"/>
      <c r="H81" s="93"/>
      <c r="I81" s="97"/>
      <c r="J81" s="93"/>
      <c r="K81" s="93"/>
      <c r="L81" s="48"/>
      <c r="M81" s="93"/>
      <c r="N81" s="93"/>
      <c r="O81" s="44"/>
      <c r="P81" s="48"/>
    </row>
    <row r="82" spans="1:18" x14ac:dyDescent="0.2">
      <c r="A82" s="45"/>
      <c r="B82" s="90" t="s">
        <v>1086</v>
      </c>
      <c r="C82" s="95"/>
      <c r="D82" s="96"/>
      <c r="E82" s="93"/>
      <c r="F82" s="93"/>
      <c r="G82" s="93"/>
      <c r="H82" s="93"/>
      <c r="I82" s="97"/>
      <c r="J82" s="93"/>
      <c r="K82" s="93"/>
      <c r="L82" s="48"/>
      <c r="M82" s="93"/>
      <c r="N82" s="93"/>
      <c r="O82" s="44"/>
      <c r="P82" s="48"/>
    </row>
    <row r="83" spans="1:18" x14ac:dyDescent="0.2">
      <c r="A83" s="45"/>
      <c r="B83" s="90" t="s">
        <v>1087</v>
      </c>
      <c r="C83" s="95"/>
      <c r="D83" s="96"/>
      <c r="E83" s="93"/>
      <c r="F83" s="93"/>
      <c r="G83" s="93"/>
      <c r="H83" s="93"/>
      <c r="I83" s="97"/>
      <c r="J83" s="93"/>
      <c r="K83" s="93"/>
      <c r="L83" s="48"/>
      <c r="M83" s="93"/>
      <c r="N83" s="93"/>
      <c r="O83" s="44"/>
      <c r="P83" s="48"/>
    </row>
    <row r="84" spans="1:18" x14ac:dyDescent="0.2">
      <c r="A84" s="45"/>
      <c r="B84" s="90" t="s">
        <v>1088</v>
      </c>
      <c r="C84" s="95"/>
      <c r="D84" s="96"/>
      <c r="E84" s="93"/>
      <c r="F84" s="93"/>
      <c r="G84" s="93"/>
      <c r="H84" s="93"/>
      <c r="I84" s="97"/>
      <c r="J84" s="93"/>
      <c r="K84" s="93"/>
      <c r="L84" s="48"/>
      <c r="M84" s="93"/>
      <c r="N84" s="93"/>
      <c r="O84" s="44"/>
      <c r="P84" s="48"/>
    </row>
    <row r="85" spans="1:18" x14ac:dyDescent="0.2">
      <c r="A85" s="45"/>
      <c r="B85" s="90" t="s">
        <v>82</v>
      </c>
      <c r="C85" s="95"/>
      <c r="D85" s="96"/>
      <c r="E85" s="93"/>
      <c r="F85" s="93"/>
      <c r="G85" s="93"/>
      <c r="H85" s="93"/>
      <c r="I85" s="97"/>
      <c r="J85" s="93"/>
      <c r="K85" s="93"/>
      <c r="L85" s="48"/>
      <c r="M85" s="93"/>
      <c r="N85" s="93"/>
      <c r="O85" s="44"/>
      <c r="P85" s="48"/>
    </row>
    <row r="86" spans="1:18" x14ac:dyDescent="0.2">
      <c r="A86" s="45"/>
      <c r="B86" s="90" t="s">
        <v>574</v>
      </c>
      <c r="C86" s="95"/>
      <c r="D86" s="96"/>
      <c r="E86" s="93"/>
      <c r="F86" s="93"/>
      <c r="G86" s="93"/>
      <c r="H86" s="93"/>
      <c r="I86" s="97"/>
      <c r="J86" s="93"/>
      <c r="K86" s="93"/>
      <c r="L86" s="48"/>
      <c r="M86" s="93"/>
      <c r="N86" s="93"/>
      <c r="O86" s="44"/>
      <c r="P86" s="48"/>
    </row>
    <row r="87" spans="1:18" x14ac:dyDescent="0.2">
      <c r="A87" s="45"/>
      <c r="B87" s="90" t="s">
        <v>591</v>
      </c>
      <c r="C87" s="95"/>
      <c r="D87" s="96"/>
      <c r="E87" s="93"/>
      <c r="F87" s="93"/>
      <c r="G87" s="93"/>
      <c r="H87" s="93"/>
      <c r="I87" s="97"/>
      <c r="J87" s="93"/>
      <c r="K87" s="93"/>
      <c r="L87" s="48"/>
      <c r="M87" s="93"/>
      <c r="N87" s="93"/>
      <c r="O87" s="44"/>
      <c r="P87" s="48"/>
    </row>
    <row r="88" spans="1:18" x14ac:dyDescent="0.2">
      <c r="A88" s="45"/>
      <c r="B88" s="90" t="s">
        <v>83</v>
      </c>
      <c r="C88" s="95"/>
      <c r="D88" s="96"/>
      <c r="E88" s="93"/>
      <c r="F88" s="93"/>
      <c r="G88" s="93"/>
      <c r="H88" s="93"/>
      <c r="I88" s="97"/>
      <c r="J88" s="93"/>
      <c r="K88" s="93"/>
      <c r="L88" s="48"/>
      <c r="M88" s="93"/>
      <c r="N88" s="93"/>
      <c r="O88" s="44"/>
      <c r="P88" s="48"/>
    </row>
    <row r="89" spans="1:18" x14ac:dyDescent="0.2">
      <c r="A89" s="45"/>
      <c r="B89" s="90" t="s">
        <v>125</v>
      </c>
      <c r="C89" s="95"/>
      <c r="D89" s="96"/>
      <c r="E89" s="93"/>
      <c r="F89" s="93"/>
      <c r="G89" s="93"/>
      <c r="H89" s="93"/>
      <c r="I89" s="97"/>
      <c r="J89" s="93"/>
      <c r="K89" s="93"/>
      <c r="L89" s="48"/>
      <c r="M89" s="93"/>
      <c r="N89" s="93"/>
      <c r="O89" s="44"/>
      <c r="P89" s="48"/>
    </row>
    <row r="90" spans="1:18" x14ac:dyDescent="0.2">
      <c r="A90" s="45"/>
      <c r="B90" s="102" t="s">
        <v>870</v>
      </c>
      <c r="C90" s="95"/>
      <c r="D90" s="96"/>
      <c r="E90" s="93"/>
      <c r="F90" s="93"/>
      <c r="G90" s="93"/>
      <c r="H90" s="93"/>
      <c r="I90" s="97"/>
      <c r="J90" s="93"/>
      <c r="K90" s="93"/>
      <c r="L90" s="48"/>
      <c r="M90" s="93"/>
      <c r="N90" s="93"/>
      <c r="O90" s="44"/>
      <c r="P90" s="48"/>
    </row>
    <row r="91" spans="1:18" x14ac:dyDescent="0.2">
      <c r="A91" s="40">
        <v>5</v>
      </c>
      <c r="B91" s="91" t="s">
        <v>918</v>
      </c>
      <c r="C91" s="92">
        <f t="shared" si="6"/>
        <v>27635.285406564562</v>
      </c>
      <c r="D91" s="92">
        <f>C91/8</f>
        <v>3454.4106758205703</v>
      </c>
      <c r="E91" s="43">
        <f>C91*1.01</f>
        <v>27911.638260630207</v>
      </c>
      <c r="F91" s="43">
        <f t="shared" si="7"/>
        <v>418.6745739094531</v>
      </c>
      <c r="G91" s="43">
        <f>E91/8</f>
        <v>3488.9547825787758</v>
      </c>
      <c r="H91" s="43">
        <f>F91/8</f>
        <v>52.334321738681638</v>
      </c>
      <c r="I91" s="43">
        <f t="shared" si="8"/>
        <v>28190.754643236509</v>
      </c>
      <c r="J91" s="43">
        <f t="shared" si="9"/>
        <v>422.86131964854764</v>
      </c>
      <c r="K91" s="43">
        <f>I91/8</f>
        <v>3523.8443304045636</v>
      </c>
      <c r="L91" s="43">
        <f>J91/8</f>
        <v>52.857664956068454</v>
      </c>
      <c r="M91" s="43">
        <f t="shared" si="10"/>
        <v>28472.662189668874</v>
      </c>
      <c r="N91" s="43">
        <f t="shared" si="11"/>
        <v>427.0899328450331</v>
      </c>
      <c r="O91" s="43">
        <f>M91/8</f>
        <v>3559.0827737086092</v>
      </c>
      <c r="P91" s="43">
        <f>N91/8</f>
        <v>53.386241605629138</v>
      </c>
      <c r="R91" s="31">
        <v>27093.417065259375</v>
      </c>
    </row>
    <row r="92" spans="1:18" x14ac:dyDescent="0.2">
      <c r="A92" s="45"/>
      <c r="B92" s="90" t="s">
        <v>238</v>
      </c>
      <c r="C92" s="95"/>
      <c r="D92" s="96"/>
      <c r="E92" s="93"/>
      <c r="F92" s="93"/>
      <c r="G92" s="93"/>
      <c r="H92" s="93"/>
      <c r="I92" s="97"/>
      <c r="J92" s="93"/>
      <c r="K92" s="93"/>
      <c r="L92" s="48"/>
      <c r="M92" s="93"/>
      <c r="N92" s="93"/>
      <c r="O92" s="44"/>
      <c r="P92" s="48"/>
    </row>
    <row r="93" spans="1:18" x14ac:dyDescent="0.2">
      <c r="A93" s="45"/>
      <c r="B93" s="90" t="s">
        <v>106</v>
      </c>
      <c r="C93" s="95"/>
      <c r="D93" s="96"/>
      <c r="E93" s="93"/>
      <c r="F93" s="93"/>
      <c r="G93" s="93"/>
      <c r="H93" s="93"/>
      <c r="I93" s="97"/>
      <c r="J93" s="93"/>
      <c r="K93" s="93"/>
      <c r="L93" s="48"/>
      <c r="M93" s="93"/>
      <c r="N93" s="93"/>
      <c r="O93" s="44"/>
      <c r="P93" s="48"/>
    </row>
    <row r="94" spans="1:18" ht="24.75" customHeight="1" x14ac:dyDescent="0.2">
      <c r="A94" s="45"/>
      <c r="B94" s="100" t="s">
        <v>126</v>
      </c>
      <c r="C94" s="95"/>
      <c r="D94" s="96"/>
      <c r="E94" s="93"/>
      <c r="F94" s="93"/>
      <c r="G94" s="93"/>
      <c r="H94" s="93"/>
      <c r="I94" s="97"/>
      <c r="J94" s="93"/>
      <c r="K94" s="93"/>
      <c r="L94" s="48"/>
      <c r="M94" s="93"/>
      <c r="N94" s="93"/>
      <c r="O94" s="44"/>
      <c r="P94" s="48"/>
    </row>
    <row r="95" spans="1:18" x14ac:dyDescent="0.2">
      <c r="A95" s="45"/>
      <c r="B95" s="90" t="s">
        <v>127</v>
      </c>
      <c r="C95" s="95"/>
      <c r="D95" s="96"/>
      <c r="E95" s="93"/>
      <c r="F95" s="93"/>
      <c r="G95" s="93"/>
      <c r="H95" s="93"/>
      <c r="I95" s="97"/>
      <c r="J95" s="93"/>
      <c r="K95" s="93"/>
      <c r="L95" s="48"/>
      <c r="M95" s="93"/>
      <c r="N95" s="93"/>
      <c r="O95" s="44"/>
      <c r="P95" s="48"/>
    </row>
    <row r="96" spans="1:18" x14ac:dyDescent="0.2">
      <c r="A96" s="45"/>
      <c r="B96" s="90" t="s">
        <v>290</v>
      </c>
      <c r="C96" s="95"/>
      <c r="D96" s="96"/>
      <c r="E96" s="93"/>
      <c r="F96" s="93"/>
      <c r="G96" s="93"/>
      <c r="H96" s="93"/>
      <c r="I96" s="97"/>
      <c r="J96" s="93"/>
      <c r="K96" s="93"/>
      <c r="L96" s="48"/>
      <c r="M96" s="93"/>
      <c r="N96" s="93"/>
      <c r="O96" s="44"/>
      <c r="P96" s="48"/>
    </row>
    <row r="97" spans="1:18" x14ac:dyDescent="0.2">
      <c r="A97" s="40">
        <v>6</v>
      </c>
      <c r="B97" s="91" t="s">
        <v>636</v>
      </c>
      <c r="C97" s="92">
        <f t="shared" si="6"/>
        <v>26037.216539525303</v>
      </c>
      <c r="D97" s="92">
        <f>C97/8</f>
        <v>3254.6520674406629</v>
      </c>
      <c r="E97" s="43">
        <f>C97*1.01</f>
        <v>26297.588704920556</v>
      </c>
      <c r="F97" s="43">
        <f t="shared" si="7"/>
        <v>394.46383057380831</v>
      </c>
      <c r="G97" s="43">
        <f>E97/8</f>
        <v>3287.1985881150695</v>
      </c>
      <c r="H97" s="43">
        <f>F97/8</f>
        <v>49.307978821726039</v>
      </c>
      <c r="I97" s="43">
        <f t="shared" si="8"/>
        <v>26560.56459196976</v>
      </c>
      <c r="J97" s="43">
        <f t="shared" si="9"/>
        <v>398.40846887954638</v>
      </c>
      <c r="K97" s="43">
        <f>I97/8</f>
        <v>3320.07057399622</v>
      </c>
      <c r="L97" s="43">
        <f>J97/8</f>
        <v>49.801058609943297</v>
      </c>
      <c r="M97" s="43">
        <f t="shared" si="10"/>
        <v>26826.170237889459</v>
      </c>
      <c r="N97" s="43">
        <f t="shared" si="11"/>
        <v>402.39255356834184</v>
      </c>
      <c r="O97" s="43">
        <f>M97/8</f>
        <v>3353.2712797361824</v>
      </c>
      <c r="P97" s="43">
        <f>N97/8</f>
        <v>50.29906919604273</v>
      </c>
      <c r="R97" s="31">
        <v>25526.682881887551</v>
      </c>
    </row>
    <row r="98" spans="1:18" x14ac:dyDescent="0.2">
      <c r="A98" s="45"/>
      <c r="B98" s="90" t="s">
        <v>238</v>
      </c>
      <c r="C98" s="95"/>
      <c r="D98" s="96"/>
      <c r="E98" s="93"/>
      <c r="F98" s="93"/>
      <c r="G98" s="93"/>
      <c r="H98" s="93"/>
      <c r="I98" s="97"/>
      <c r="J98" s="93"/>
      <c r="K98" s="93"/>
      <c r="L98" s="48"/>
      <c r="M98" s="93"/>
      <c r="N98" s="93"/>
      <c r="O98" s="44"/>
      <c r="P98" s="48"/>
    </row>
    <row r="99" spans="1:18" x14ac:dyDescent="0.2">
      <c r="A99" s="45"/>
      <c r="B99" s="90" t="s">
        <v>291</v>
      </c>
      <c r="C99" s="95"/>
      <c r="D99" s="96"/>
      <c r="E99" s="93"/>
      <c r="F99" s="93"/>
      <c r="G99" s="93"/>
      <c r="H99" s="93"/>
      <c r="I99" s="97"/>
      <c r="J99" s="93"/>
      <c r="K99" s="93"/>
      <c r="L99" s="48"/>
      <c r="M99" s="93"/>
      <c r="N99" s="93"/>
      <c r="O99" s="44"/>
      <c r="P99" s="48"/>
    </row>
    <row r="100" spans="1:18" x14ac:dyDescent="0.2">
      <c r="A100" s="45"/>
      <c r="B100" s="90" t="s">
        <v>292</v>
      </c>
      <c r="C100" s="95"/>
      <c r="D100" s="96"/>
      <c r="E100" s="93"/>
      <c r="F100" s="93"/>
      <c r="G100" s="93"/>
      <c r="H100" s="93"/>
      <c r="I100" s="97"/>
      <c r="J100" s="93"/>
      <c r="K100" s="93"/>
      <c r="L100" s="48"/>
      <c r="M100" s="93"/>
      <c r="N100" s="93"/>
      <c r="O100" s="44"/>
      <c r="P100" s="48"/>
    </row>
    <row r="101" spans="1:18" x14ac:dyDescent="0.2">
      <c r="A101" s="45"/>
      <c r="B101" s="90" t="s">
        <v>293</v>
      </c>
      <c r="C101" s="95"/>
      <c r="D101" s="96"/>
      <c r="E101" s="93"/>
      <c r="F101" s="93"/>
      <c r="G101" s="93"/>
      <c r="H101" s="93"/>
      <c r="I101" s="97"/>
      <c r="J101" s="93"/>
      <c r="K101" s="93"/>
      <c r="L101" s="48"/>
      <c r="M101" s="93"/>
      <c r="N101" s="93"/>
      <c r="O101" s="44"/>
      <c r="P101" s="48"/>
    </row>
    <row r="102" spans="1:18" x14ac:dyDescent="0.2">
      <c r="A102" s="45"/>
      <c r="B102" s="90" t="s">
        <v>294</v>
      </c>
      <c r="C102" s="95"/>
      <c r="D102" s="96"/>
      <c r="E102" s="93"/>
      <c r="F102" s="93"/>
      <c r="G102" s="93"/>
      <c r="H102" s="93"/>
      <c r="I102" s="97"/>
      <c r="J102" s="93"/>
      <c r="K102" s="93"/>
      <c r="L102" s="48"/>
      <c r="M102" s="93"/>
      <c r="N102" s="93"/>
      <c r="O102" s="44"/>
      <c r="P102" s="48"/>
    </row>
    <row r="103" spans="1:18" x14ac:dyDescent="0.2">
      <c r="A103" s="45"/>
      <c r="B103" s="90" t="s">
        <v>786</v>
      </c>
      <c r="C103" s="95"/>
      <c r="D103" s="96"/>
      <c r="E103" s="93"/>
      <c r="F103" s="93"/>
      <c r="G103" s="93"/>
      <c r="H103" s="93"/>
      <c r="I103" s="97"/>
      <c r="J103" s="93"/>
      <c r="K103" s="93"/>
      <c r="L103" s="48"/>
      <c r="M103" s="93"/>
      <c r="N103" s="93"/>
      <c r="O103" s="44"/>
      <c r="P103" s="48"/>
    </row>
    <row r="104" spans="1:18" x14ac:dyDescent="0.2">
      <c r="A104" s="45"/>
      <c r="B104" s="90" t="s">
        <v>153</v>
      </c>
      <c r="C104" s="95"/>
      <c r="D104" s="96"/>
      <c r="E104" s="93"/>
      <c r="F104" s="93"/>
      <c r="G104" s="93"/>
      <c r="H104" s="93"/>
      <c r="I104" s="97"/>
      <c r="J104" s="93"/>
      <c r="K104" s="93"/>
      <c r="L104" s="48"/>
      <c r="M104" s="93"/>
      <c r="N104" s="93"/>
      <c r="O104" s="44"/>
      <c r="P104" s="48"/>
    </row>
    <row r="105" spans="1:18" x14ac:dyDescent="0.2">
      <c r="A105" s="45"/>
      <c r="B105" s="90" t="s">
        <v>128</v>
      </c>
      <c r="C105" s="95"/>
      <c r="D105" s="96"/>
      <c r="E105" s="93"/>
      <c r="F105" s="93"/>
      <c r="G105" s="93"/>
      <c r="H105" s="93"/>
      <c r="I105" s="97"/>
      <c r="J105" s="93"/>
      <c r="K105" s="93"/>
      <c r="L105" s="48"/>
      <c r="M105" s="93"/>
      <c r="N105" s="93"/>
      <c r="O105" s="44"/>
      <c r="P105" s="48"/>
    </row>
    <row r="106" spans="1:18" x14ac:dyDescent="0.2">
      <c r="A106" s="45"/>
      <c r="B106" s="90" t="s">
        <v>296</v>
      </c>
      <c r="C106" s="95"/>
      <c r="D106" s="96"/>
      <c r="E106" s="93"/>
      <c r="F106" s="93"/>
      <c r="G106" s="93"/>
      <c r="H106" s="93"/>
      <c r="I106" s="97"/>
      <c r="J106" s="93"/>
      <c r="K106" s="93"/>
      <c r="L106" s="48"/>
      <c r="M106" s="93"/>
      <c r="N106" s="93"/>
      <c r="O106" s="44"/>
      <c r="P106" s="48"/>
    </row>
    <row r="107" spans="1:18" x14ac:dyDescent="0.2">
      <c r="A107" s="40">
        <v>7</v>
      </c>
      <c r="B107" s="91" t="s">
        <v>611</v>
      </c>
      <c r="C107" s="92">
        <f t="shared" si="6"/>
        <v>23904.231327537876</v>
      </c>
      <c r="D107" s="92">
        <f>C107/8</f>
        <v>2988.0289159422346</v>
      </c>
      <c r="E107" s="43">
        <f>C107*1.01</f>
        <v>24143.273640813255</v>
      </c>
      <c r="F107" s="43">
        <f t="shared" si="7"/>
        <v>362.14910461219881</v>
      </c>
      <c r="G107" s="43">
        <f>E107/8</f>
        <v>3017.9092051016569</v>
      </c>
      <c r="H107" s="43">
        <f>F107/8</f>
        <v>45.268638076524851</v>
      </c>
      <c r="I107" s="43">
        <f t="shared" si="8"/>
        <v>24384.706377221388</v>
      </c>
      <c r="J107" s="43">
        <f t="shared" si="9"/>
        <v>365.77059565832081</v>
      </c>
      <c r="K107" s="43">
        <f>I107/8</f>
        <v>3048.0882971526735</v>
      </c>
      <c r="L107" s="43">
        <f>J107/8</f>
        <v>45.721324457290102</v>
      </c>
      <c r="M107" s="43">
        <f t="shared" si="10"/>
        <v>24628.553440993601</v>
      </c>
      <c r="N107" s="43">
        <f t="shared" si="11"/>
        <v>369.428301614904</v>
      </c>
      <c r="O107" s="43">
        <f>M107/8</f>
        <v>3078.5691801242001</v>
      </c>
      <c r="P107" s="43">
        <f>N107/8</f>
        <v>46.178537701863</v>
      </c>
      <c r="R107" s="31">
        <v>23435.52090935086</v>
      </c>
    </row>
    <row r="108" spans="1:18" x14ac:dyDescent="0.2">
      <c r="A108" s="45"/>
      <c r="B108" s="90" t="s">
        <v>238</v>
      </c>
      <c r="C108" s="95"/>
      <c r="D108" s="96"/>
      <c r="E108" s="93"/>
      <c r="F108" s="93"/>
      <c r="G108" s="93"/>
      <c r="H108" s="93"/>
      <c r="I108" s="97"/>
      <c r="J108" s="93"/>
      <c r="K108" s="93"/>
      <c r="L108" s="48"/>
      <c r="M108" s="93"/>
      <c r="N108" s="93"/>
      <c r="O108" s="44"/>
      <c r="P108" s="48"/>
    </row>
    <row r="109" spans="1:18" x14ac:dyDescent="0.2">
      <c r="A109" s="45"/>
      <c r="B109" s="90" t="s">
        <v>297</v>
      </c>
      <c r="C109" s="95"/>
      <c r="D109" s="96"/>
      <c r="E109" s="93"/>
      <c r="F109" s="93"/>
      <c r="G109" s="93"/>
      <c r="H109" s="93"/>
      <c r="I109" s="97"/>
      <c r="J109" s="93"/>
      <c r="K109" s="93"/>
      <c r="L109" s="48"/>
      <c r="M109" s="93"/>
      <c r="N109" s="93"/>
      <c r="O109" s="44"/>
      <c r="P109" s="48"/>
    </row>
    <row r="110" spans="1:18" ht="26.25" customHeight="1" x14ac:dyDescent="0.2">
      <c r="A110" s="45"/>
      <c r="B110" s="100" t="s">
        <v>1330</v>
      </c>
      <c r="C110" s="95"/>
      <c r="D110" s="96"/>
      <c r="E110" s="93"/>
      <c r="F110" s="93"/>
      <c r="G110" s="93"/>
      <c r="H110" s="93"/>
      <c r="I110" s="97"/>
      <c r="J110" s="93"/>
      <c r="K110" s="93"/>
      <c r="L110" s="48"/>
      <c r="M110" s="93"/>
      <c r="N110" s="93"/>
      <c r="O110" s="44"/>
      <c r="P110" s="48"/>
    </row>
    <row r="111" spans="1:18" x14ac:dyDescent="0.2">
      <c r="A111" s="45"/>
      <c r="B111" s="90" t="s">
        <v>298</v>
      </c>
      <c r="C111" s="95"/>
      <c r="D111" s="96"/>
      <c r="E111" s="93"/>
      <c r="F111" s="93"/>
      <c r="G111" s="93"/>
      <c r="H111" s="93"/>
      <c r="I111" s="97"/>
      <c r="J111" s="93"/>
      <c r="K111" s="93"/>
      <c r="L111" s="48"/>
      <c r="M111" s="93"/>
      <c r="N111" s="93"/>
      <c r="O111" s="44"/>
      <c r="P111" s="48"/>
    </row>
    <row r="112" spans="1:18" x14ac:dyDescent="0.2">
      <c r="A112" s="45"/>
      <c r="B112" s="90" t="s">
        <v>534</v>
      </c>
      <c r="C112" s="95"/>
      <c r="D112" s="96"/>
      <c r="E112" s="93"/>
      <c r="F112" s="93"/>
      <c r="G112" s="93"/>
      <c r="H112" s="93"/>
      <c r="I112" s="97"/>
      <c r="J112" s="93"/>
      <c r="K112" s="93"/>
      <c r="L112" s="48"/>
      <c r="M112" s="93"/>
      <c r="N112" s="93"/>
      <c r="O112" s="44"/>
      <c r="P112" s="48"/>
    </row>
    <row r="113" spans="1:18" x14ac:dyDescent="0.2">
      <c r="A113" s="45"/>
      <c r="B113" s="90" t="s">
        <v>300</v>
      </c>
      <c r="C113" s="95"/>
      <c r="D113" s="96"/>
      <c r="E113" s="93"/>
      <c r="F113" s="93"/>
      <c r="G113" s="93"/>
      <c r="H113" s="93"/>
      <c r="I113" s="97"/>
      <c r="J113" s="93"/>
      <c r="K113" s="93"/>
      <c r="L113" s="48"/>
      <c r="M113" s="93"/>
      <c r="N113" s="93"/>
      <c r="O113" s="44"/>
      <c r="P113" s="48"/>
    </row>
    <row r="114" spans="1:18" x14ac:dyDescent="0.2">
      <c r="A114" s="45"/>
      <c r="B114" s="90" t="s">
        <v>301</v>
      </c>
      <c r="C114" s="95"/>
      <c r="D114" s="96"/>
      <c r="E114" s="93"/>
      <c r="F114" s="93"/>
      <c r="G114" s="93"/>
      <c r="H114" s="93"/>
      <c r="I114" s="97"/>
      <c r="J114" s="93"/>
      <c r="K114" s="93"/>
      <c r="L114" s="48"/>
      <c r="M114" s="93"/>
      <c r="N114" s="93"/>
      <c r="O114" s="44"/>
      <c r="P114" s="48"/>
    </row>
    <row r="115" spans="1:18" x14ac:dyDescent="0.2">
      <c r="A115" s="45"/>
      <c r="B115" s="90" t="s">
        <v>302</v>
      </c>
      <c r="C115" s="95"/>
      <c r="D115" s="96"/>
      <c r="E115" s="93"/>
      <c r="F115" s="93"/>
      <c r="G115" s="93"/>
      <c r="H115" s="93"/>
      <c r="I115" s="97"/>
      <c r="J115" s="93"/>
      <c r="K115" s="93"/>
      <c r="L115" s="48"/>
      <c r="M115" s="93"/>
      <c r="N115" s="93"/>
      <c r="O115" s="44"/>
      <c r="P115" s="48"/>
    </row>
    <row r="116" spans="1:18" x14ac:dyDescent="0.2">
      <c r="A116" s="45"/>
      <c r="B116" s="90" t="s">
        <v>303</v>
      </c>
      <c r="C116" s="95"/>
      <c r="D116" s="96"/>
      <c r="E116" s="93"/>
      <c r="F116" s="93"/>
      <c r="G116" s="93"/>
      <c r="H116" s="93"/>
      <c r="I116" s="97"/>
      <c r="J116" s="93"/>
      <c r="K116" s="93"/>
      <c r="L116" s="48"/>
      <c r="M116" s="93"/>
      <c r="N116" s="93"/>
      <c r="O116" s="44"/>
      <c r="P116" s="48"/>
    </row>
    <row r="117" spans="1:18" x14ac:dyDescent="0.2">
      <c r="A117" s="45"/>
      <c r="B117" s="90" t="s">
        <v>304</v>
      </c>
      <c r="C117" s="95"/>
      <c r="D117" s="96"/>
      <c r="E117" s="93"/>
      <c r="F117" s="93"/>
      <c r="G117" s="93"/>
      <c r="H117" s="93"/>
      <c r="I117" s="97"/>
      <c r="J117" s="93"/>
      <c r="K117" s="93"/>
      <c r="L117" s="48"/>
      <c r="M117" s="93"/>
      <c r="N117" s="93"/>
      <c r="O117" s="44"/>
      <c r="P117" s="48"/>
    </row>
    <row r="118" spans="1:18" x14ac:dyDescent="0.2">
      <c r="A118" s="45"/>
      <c r="B118" s="90" t="s">
        <v>305</v>
      </c>
      <c r="C118" s="95"/>
      <c r="D118" s="96"/>
      <c r="E118" s="93"/>
      <c r="F118" s="93"/>
      <c r="G118" s="93"/>
      <c r="H118" s="93"/>
      <c r="I118" s="97"/>
      <c r="J118" s="93"/>
      <c r="K118" s="93"/>
      <c r="L118" s="48"/>
      <c r="M118" s="93"/>
      <c r="N118" s="93"/>
      <c r="O118" s="44"/>
      <c r="P118" s="48"/>
    </row>
    <row r="119" spans="1:18" x14ac:dyDescent="0.2">
      <c r="A119" s="45"/>
      <c r="B119" s="90" t="s">
        <v>306</v>
      </c>
      <c r="C119" s="95"/>
      <c r="D119" s="96"/>
      <c r="E119" s="93"/>
      <c r="F119" s="93"/>
      <c r="G119" s="93"/>
      <c r="H119" s="93"/>
      <c r="I119" s="97"/>
      <c r="J119" s="93"/>
      <c r="K119" s="93"/>
      <c r="L119" s="48"/>
      <c r="M119" s="93"/>
      <c r="N119" s="93"/>
      <c r="O119" s="44"/>
      <c r="P119" s="48"/>
    </row>
    <row r="120" spans="1:18" x14ac:dyDescent="0.2">
      <c r="A120" s="45"/>
      <c r="B120" s="90" t="s">
        <v>374</v>
      </c>
      <c r="C120" s="95"/>
      <c r="D120" s="96"/>
      <c r="E120" s="93"/>
      <c r="F120" s="93"/>
      <c r="G120" s="93"/>
      <c r="H120" s="93"/>
      <c r="I120" s="97"/>
      <c r="J120" s="93"/>
      <c r="K120" s="93"/>
      <c r="L120" s="48"/>
      <c r="M120" s="93"/>
      <c r="N120" s="93"/>
      <c r="O120" s="44"/>
      <c r="P120" s="48"/>
    </row>
    <row r="121" spans="1:18" x14ac:dyDescent="0.2">
      <c r="A121" s="45"/>
      <c r="B121" s="90" t="s">
        <v>375</v>
      </c>
      <c r="C121" s="95"/>
      <c r="D121" s="96"/>
      <c r="E121" s="93"/>
      <c r="F121" s="93"/>
      <c r="G121" s="93"/>
      <c r="H121" s="93"/>
      <c r="I121" s="97"/>
      <c r="J121" s="93"/>
      <c r="K121" s="93"/>
      <c r="L121" s="48"/>
      <c r="M121" s="93"/>
      <c r="N121" s="93"/>
      <c r="O121" s="44"/>
      <c r="P121" s="48"/>
    </row>
    <row r="122" spans="1:18" x14ac:dyDescent="0.2">
      <c r="A122" s="45"/>
      <c r="B122" s="90" t="s">
        <v>606</v>
      </c>
      <c r="C122" s="95"/>
      <c r="D122" s="96"/>
      <c r="E122" s="93"/>
      <c r="F122" s="93"/>
      <c r="G122" s="93"/>
      <c r="H122" s="93"/>
      <c r="I122" s="97"/>
      <c r="J122" s="93"/>
      <c r="K122" s="93"/>
      <c r="L122" s="48"/>
      <c r="M122" s="93"/>
      <c r="N122" s="93"/>
      <c r="O122" s="44"/>
      <c r="P122" s="48"/>
    </row>
    <row r="123" spans="1:18" x14ac:dyDescent="0.2">
      <c r="A123" s="40">
        <v>8</v>
      </c>
      <c r="B123" s="91" t="s">
        <v>739</v>
      </c>
      <c r="C123" s="92">
        <f t="shared" si="6"/>
        <v>23311.336374855626</v>
      </c>
      <c r="D123" s="92">
        <f>C123/8</f>
        <v>2913.9170468569532</v>
      </c>
      <c r="E123" s="43">
        <f>C123*1.01</f>
        <v>23544.449738604184</v>
      </c>
      <c r="F123" s="43">
        <f t="shared" si="7"/>
        <v>353.16674607906276</v>
      </c>
      <c r="G123" s="43">
        <f>E123/8</f>
        <v>2943.056217325523</v>
      </c>
      <c r="H123" s="43">
        <f>F123/8</f>
        <v>44.145843259882845</v>
      </c>
      <c r="I123" s="43">
        <f t="shared" si="8"/>
        <v>23779.894235990225</v>
      </c>
      <c r="J123" s="43">
        <f t="shared" si="9"/>
        <v>356.69841353985333</v>
      </c>
      <c r="K123" s="43">
        <f>I123/8</f>
        <v>2972.4867794987781</v>
      </c>
      <c r="L123" s="43">
        <f>J123/8</f>
        <v>44.587301692481667</v>
      </c>
      <c r="M123" s="43">
        <f t="shared" si="10"/>
        <v>24017.693178350128</v>
      </c>
      <c r="N123" s="43">
        <f t="shared" si="11"/>
        <v>360.2653976752519</v>
      </c>
      <c r="O123" s="43">
        <f>M123/8</f>
        <v>3002.211647293766</v>
      </c>
      <c r="P123" s="43">
        <f>N123/8</f>
        <v>45.033174709406488</v>
      </c>
      <c r="R123" s="31">
        <v>22854.251347897673</v>
      </c>
    </row>
    <row r="124" spans="1:18" x14ac:dyDescent="0.2">
      <c r="A124" s="45"/>
      <c r="B124" s="90" t="s">
        <v>238</v>
      </c>
      <c r="C124" s="95"/>
      <c r="D124" s="96"/>
      <c r="E124" s="93"/>
      <c r="F124" s="93"/>
      <c r="G124" s="93"/>
      <c r="H124" s="93"/>
      <c r="I124" s="97"/>
      <c r="J124" s="93"/>
      <c r="K124" s="93"/>
      <c r="L124" s="48"/>
      <c r="M124" s="93"/>
      <c r="N124" s="93"/>
      <c r="O124" s="44"/>
      <c r="P124" s="48"/>
    </row>
    <row r="125" spans="1:18" x14ac:dyDescent="0.2">
      <c r="A125" s="45"/>
      <c r="B125" s="90" t="s">
        <v>307</v>
      </c>
      <c r="C125" s="95"/>
      <c r="D125" s="96"/>
      <c r="E125" s="93"/>
      <c r="F125" s="93"/>
      <c r="G125" s="93"/>
      <c r="H125" s="93"/>
      <c r="I125" s="97"/>
      <c r="J125" s="93"/>
      <c r="K125" s="93"/>
      <c r="L125" s="48"/>
      <c r="M125" s="93"/>
      <c r="N125" s="93"/>
      <c r="O125" s="44"/>
      <c r="P125" s="48"/>
    </row>
    <row r="126" spans="1:18" x14ac:dyDescent="0.2">
      <c r="A126" s="45"/>
      <c r="B126" s="90" t="s">
        <v>591</v>
      </c>
      <c r="C126" s="95"/>
      <c r="D126" s="96"/>
      <c r="E126" s="93"/>
      <c r="F126" s="93"/>
      <c r="G126" s="93"/>
      <c r="H126" s="93"/>
      <c r="I126" s="97"/>
      <c r="J126" s="93"/>
      <c r="K126" s="93"/>
      <c r="L126" s="48"/>
      <c r="M126" s="93"/>
      <c r="N126" s="93"/>
      <c r="O126" s="44"/>
      <c r="P126" s="48"/>
    </row>
    <row r="127" spans="1:18" x14ac:dyDescent="0.2">
      <c r="A127" s="45"/>
      <c r="B127" s="90" t="s">
        <v>535</v>
      </c>
      <c r="C127" s="95"/>
      <c r="D127" s="96"/>
      <c r="E127" s="93"/>
      <c r="F127" s="93"/>
      <c r="G127" s="93"/>
      <c r="H127" s="93"/>
      <c r="I127" s="97"/>
      <c r="J127" s="93"/>
      <c r="K127" s="93"/>
      <c r="L127" s="48"/>
      <c r="M127" s="93"/>
      <c r="N127" s="93"/>
      <c r="O127" s="44"/>
      <c r="P127" s="48"/>
    </row>
    <row r="128" spans="1:18" x14ac:dyDescent="0.2">
      <c r="A128" s="45"/>
      <c r="B128" s="90" t="s">
        <v>309</v>
      </c>
      <c r="C128" s="95"/>
      <c r="D128" s="96"/>
      <c r="E128" s="93"/>
      <c r="F128" s="93"/>
      <c r="G128" s="93"/>
      <c r="H128" s="93"/>
      <c r="I128" s="97"/>
      <c r="J128" s="93"/>
      <c r="K128" s="93"/>
      <c r="L128" s="48"/>
      <c r="M128" s="93"/>
      <c r="N128" s="93"/>
      <c r="O128" s="44"/>
      <c r="P128" s="48"/>
    </row>
    <row r="129" spans="1:16" ht="25.5" customHeight="1" x14ac:dyDescent="0.2">
      <c r="A129" s="45"/>
      <c r="B129" s="100" t="s">
        <v>1331</v>
      </c>
      <c r="C129" s="95"/>
      <c r="D129" s="96"/>
      <c r="E129" s="93"/>
      <c r="F129" s="93"/>
      <c r="G129" s="93"/>
      <c r="H129" s="93"/>
      <c r="I129" s="97"/>
      <c r="J129" s="93"/>
      <c r="K129" s="93"/>
      <c r="L129" s="48"/>
      <c r="M129" s="93"/>
      <c r="N129" s="93"/>
      <c r="O129" s="44"/>
      <c r="P129" s="48"/>
    </row>
    <row r="130" spans="1:16" x14ac:dyDescent="0.2">
      <c r="A130" s="45"/>
      <c r="B130" s="100" t="s">
        <v>536</v>
      </c>
      <c r="C130" s="95"/>
      <c r="D130" s="96"/>
      <c r="E130" s="93"/>
      <c r="F130" s="93"/>
      <c r="G130" s="93"/>
      <c r="H130" s="93"/>
      <c r="I130" s="97"/>
      <c r="J130" s="93"/>
      <c r="K130" s="93"/>
      <c r="L130" s="48"/>
      <c r="M130" s="93"/>
      <c r="N130" s="93"/>
      <c r="O130" s="44"/>
      <c r="P130" s="48"/>
    </row>
    <row r="131" spans="1:16" x14ac:dyDescent="0.2">
      <c r="A131" s="45"/>
      <c r="B131" s="90" t="s">
        <v>537</v>
      </c>
      <c r="C131" s="95"/>
      <c r="D131" s="96"/>
      <c r="E131" s="93"/>
      <c r="F131" s="93"/>
      <c r="G131" s="93"/>
      <c r="H131" s="93"/>
      <c r="I131" s="97"/>
      <c r="J131" s="93"/>
      <c r="K131" s="93"/>
      <c r="L131" s="48"/>
      <c r="M131" s="93"/>
      <c r="N131" s="93"/>
      <c r="O131" s="44"/>
      <c r="P131" s="48"/>
    </row>
    <row r="132" spans="1:16" x14ac:dyDescent="0.2">
      <c r="A132" s="45"/>
      <c r="B132" s="90" t="s">
        <v>978</v>
      </c>
      <c r="C132" s="95"/>
      <c r="D132" s="96"/>
      <c r="E132" s="93"/>
      <c r="F132" s="93"/>
      <c r="G132" s="93"/>
      <c r="H132" s="93"/>
      <c r="I132" s="97"/>
      <c r="J132" s="93"/>
      <c r="K132" s="93"/>
      <c r="L132" s="48"/>
      <c r="M132" s="93"/>
      <c r="N132" s="93"/>
      <c r="O132" s="44"/>
      <c r="P132" s="48"/>
    </row>
    <row r="133" spans="1:16" x14ac:dyDescent="0.2">
      <c r="A133" s="45"/>
      <c r="B133" s="90" t="s">
        <v>979</v>
      </c>
      <c r="C133" s="95"/>
      <c r="D133" s="96"/>
      <c r="E133" s="93"/>
      <c r="F133" s="93"/>
      <c r="G133" s="93"/>
      <c r="H133" s="93"/>
      <c r="I133" s="97"/>
      <c r="J133" s="93"/>
      <c r="K133" s="93"/>
      <c r="L133" s="48"/>
      <c r="M133" s="93"/>
      <c r="N133" s="93"/>
      <c r="O133" s="44"/>
      <c r="P133" s="48"/>
    </row>
    <row r="134" spans="1:16" x14ac:dyDescent="0.2">
      <c r="A134" s="45"/>
      <c r="B134" s="90" t="s">
        <v>980</v>
      </c>
      <c r="C134" s="95"/>
      <c r="D134" s="96"/>
      <c r="E134" s="93"/>
      <c r="F134" s="93"/>
      <c r="G134" s="93"/>
      <c r="H134" s="93"/>
      <c r="I134" s="97"/>
      <c r="J134" s="93"/>
      <c r="K134" s="93"/>
      <c r="L134" s="48"/>
      <c r="M134" s="93"/>
      <c r="N134" s="93"/>
      <c r="O134" s="44"/>
      <c r="P134" s="48"/>
    </row>
    <row r="135" spans="1:16" x14ac:dyDescent="0.2">
      <c r="A135" s="45"/>
      <c r="B135" s="90" t="s">
        <v>981</v>
      </c>
      <c r="C135" s="95"/>
      <c r="D135" s="96"/>
      <c r="E135" s="93"/>
      <c r="F135" s="93"/>
      <c r="G135" s="93"/>
      <c r="H135" s="93"/>
      <c r="I135" s="97"/>
      <c r="J135" s="93"/>
      <c r="K135" s="93"/>
      <c r="L135" s="48"/>
      <c r="M135" s="93"/>
      <c r="N135" s="93"/>
      <c r="O135" s="44"/>
      <c r="P135" s="48"/>
    </row>
    <row r="136" spans="1:16" x14ac:dyDescent="0.2">
      <c r="A136" s="45"/>
      <c r="B136" s="90" t="s">
        <v>376</v>
      </c>
      <c r="C136" s="95"/>
      <c r="D136" s="96"/>
      <c r="E136" s="93"/>
      <c r="F136" s="93"/>
      <c r="G136" s="93"/>
      <c r="H136" s="93"/>
      <c r="I136" s="97"/>
      <c r="J136" s="93"/>
      <c r="K136" s="93"/>
      <c r="L136" s="48"/>
      <c r="M136" s="93"/>
      <c r="N136" s="93"/>
      <c r="O136" s="44"/>
      <c r="P136" s="48"/>
    </row>
    <row r="137" spans="1:16" x14ac:dyDescent="0.2">
      <c r="A137" s="45"/>
      <c r="B137" s="90" t="s">
        <v>538</v>
      </c>
      <c r="C137" s="95"/>
      <c r="D137" s="96"/>
      <c r="E137" s="93"/>
      <c r="F137" s="93"/>
      <c r="G137" s="93"/>
      <c r="H137" s="93"/>
      <c r="I137" s="97"/>
      <c r="J137" s="93"/>
      <c r="K137" s="93"/>
      <c r="L137" s="48"/>
      <c r="M137" s="93"/>
      <c r="N137" s="93"/>
      <c r="O137" s="44"/>
      <c r="P137" s="48"/>
    </row>
    <row r="138" spans="1:16" x14ac:dyDescent="0.2">
      <c r="A138" s="45"/>
      <c r="B138" s="90" t="s">
        <v>327</v>
      </c>
      <c r="C138" s="95"/>
      <c r="D138" s="96"/>
      <c r="E138" s="93"/>
      <c r="F138" s="93"/>
      <c r="G138" s="93"/>
      <c r="H138" s="93"/>
      <c r="I138" s="97"/>
      <c r="J138" s="93"/>
      <c r="K138" s="93"/>
      <c r="L138" s="48"/>
      <c r="M138" s="93"/>
      <c r="N138" s="93"/>
      <c r="O138" s="44"/>
      <c r="P138" s="48"/>
    </row>
    <row r="139" spans="1:16" x14ac:dyDescent="0.2">
      <c r="A139" s="45"/>
      <c r="B139" s="90" t="s">
        <v>843</v>
      </c>
      <c r="C139" s="95"/>
      <c r="D139" s="96"/>
      <c r="E139" s="93"/>
      <c r="F139" s="93"/>
      <c r="G139" s="93"/>
      <c r="H139" s="93"/>
      <c r="I139" s="97"/>
      <c r="J139" s="93"/>
      <c r="K139" s="93"/>
      <c r="L139" s="48"/>
      <c r="M139" s="93"/>
      <c r="N139" s="93"/>
      <c r="O139" s="44"/>
      <c r="P139" s="48"/>
    </row>
    <row r="140" spans="1:16" x14ac:dyDescent="0.2">
      <c r="A140" s="45"/>
      <c r="B140" s="90" t="s">
        <v>844</v>
      </c>
      <c r="C140" s="95"/>
      <c r="D140" s="96"/>
      <c r="E140" s="93"/>
      <c r="F140" s="93"/>
      <c r="G140" s="93"/>
      <c r="H140" s="93"/>
      <c r="I140" s="97"/>
      <c r="J140" s="93"/>
      <c r="K140" s="93"/>
      <c r="L140" s="48"/>
      <c r="M140" s="93"/>
      <c r="N140" s="93"/>
      <c r="O140" s="44"/>
      <c r="P140" s="48"/>
    </row>
    <row r="141" spans="1:16" x14ac:dyDescent="0.2">
      <c r="A141" s="45"/>
      <c r="B141" s="90" t="s">
        <v>539</v>
      </c>
      <c r="C141" s="95"/>
      <c r="D141" s="96"/>
      <c r="E141" s="93"/>
      <c r="F141" s="93"/>
      <c r="G141" s="93"/>
      <c r="H141" s="93"/>
      <c r="I141" s="97"/>
      <c r="J141" s="93"/>
      <c r="K141" s="93"/>
      <c r="L141" s="48"/>
      <c r="M141" s="93"/>
      <c r="N141" s="93"/>
      <c r="O141" s="44"/>
      <c r="P141" s="48"/>
    </row>
    <row r="142" spans="1:16" x14ac:dyDescent="0.2">
      <c r="A142" s="45"/>
      <c r="B142" s="90" t="s">
        <v>846</v>
      </c>
      <c r="C142" s="95"/>
      <c r="D142" s="96"/>
      <c r="E142" s="93"/>
      <c r="F142" s="93"/>
      <c r="G142" s="93"/>
      <c r="H142" s="93"/>
      <c r="I142" s="97"/>
      <c r="J142" s="93"/>
      <c r="K142" s="93"/>
      <c r="L142" s="48"/>
      <c r="M142" s="93"/>
      <c r="N142" s="93"/>
      <c r="O142" s="44"/>
      <c r="P142" s="48"/>
    </row>
    <row r="143" spans="1:16" x14ac:dyDescent="0.2">
      <c r="A143" s="45"/>
      <c r="B143" s="90" t="s">
        <v>847</v>
      </c>
      <c r="C143" s="95"/>
      <c r="D143" s="96"/>
      <c r="E143" s="93"/>
      <c r="F143" s="93"/>
      <c r="G143" s="93"/>
      <c r="H143" s="93"/>
      <c r="I143" s="97"/>
      <c r="J143" s="93"/>
      <c r="K143" s="93"/>
      <c r="L143" s="48"/>
      <c r="M143" s="93"/>
      <c r="N143" s="93"/>
      <c r="O143" s="44"/>
      <c r="P143" s="48"/>
    </row>
    <row r="144" spans="1:16" x14ac:dyDescent="0.2">
      <c r="A144" s="45"/>
      <c r="B144" s="90" t="s">
        <v>848</v>
      </c>
      <c r="C144" s="95"/>
      <c r="D144" s="96"/>
      <c r="E144" s="93"/>
      <c r="F144" s="93"/>
      <c r="G144" s="93"/>
      <c r="H144" s="93"/>
      <c r="I144" s="97"/>
      <c r="J144" s="93"/>
      <c r="K144" s="93"/>
      <c r="L144" s="48"/>
      <c r="M144" s="93"/>
      <c r="N144" s="93"/>
      <c r="O144" s="44"/>
      <c r="P144" s="48"/>
    </row>
    <row r="145" spans="1:18" ht="23.25" customHeight="1" x14ac:dyDescent="0.2">
      <c r="A145" s="45"/>
      <c r="B145" s="100" t="s">
        <v>1002</v>
      </c>
      <c r="C145" s="95"/>
      <c r="D145" s="96"/>
      <c r="E145" s="93"/>
      <c r="F145" s="93"/>
      <c r="G145" s="93"/>
      <c r="H145" s="93"/>
      <c r="I145" s="97"/>
      <c r="J145" s="93"/>
      <c r="K145" s="93"/>
      <c r="L145" s="48"/>
      <c r="M145" s="93"/>
      <c r="N145" s="93"/>
      <c r="O145" s="44"/>
      <c r="P145" s="48"/>
    </row>
    <row r="146" spans="1:18" x14ac:dyDescent="0.2">
      <c r="A146" s="45"/>
      <c r="B146" s="100" t="s">
        <v>1003</v>
      </c>
      <c r="C146" s="95"/>
      <c r="D146" s="96"/>
      <c r="E146" s="93"/>
      <c r="F146" s="93"/>
      <c r="G146" s="93"/>
      <c r="H146" s="93"/>
      <c r="I146" s="97"/>
      <c r="J146" s="93"/>
      <c r="K146" s="93"/>
      <c r="L146" s="48"/>
      <c r="M146" s="93"/>
      <c r="N146" s="93"/>
      <c r="O146" s="44"/>
      <c r="P146" s="48"/>
    </row>
    <row r="147" spans="1:18" x14ac:dyDescent="0.2">
      <c r="A147" s="45"/>
      <c r="B147" s="90" t="s">
        <v>849</v>
      </c>
      <c r="C147" s="95"/>
      <c r="D147" s="96"/>
      <c r="E147" s="93"/>
      <c r="F147" s="93"/>
      <c r="G147" s="93"/>
      <c r="H147" s="93"/>
      <c r="I147" s="97"/>
      <c r="J147" s="93"/>
      <c r="K147" s="93"/>
      <c r="L147" s="48"/>
      <c r="M147" s="93"/>
      <c r="N147" s="93"/>
      <c r="O147" s="44"/>
      <c r="P147" s="48"/>
    </row>
    <row r="148" spans="1:18" x14ac:dyDescent="0.2">
      <c r="A148" s="45"/>
      <c r="B148" s="90" t="s">
        <v>850</v>
      </c>
      <c r="C148" s="95"/>
      <c r="D148" s="96"/>
      <c r="E148" s="93"/>
      <c r="F148" s="93"/>
      <c r="G148" s="93"/>
      <c r="H148" s="93"/>
      <c r="I148" s="97"/>
      <c r="J148" s="93"/>
      <c r="K148" s="93"/>
      <c r="L148" s="48"/>
      <c r="M148" s="93"/>
      <c r="N148" s="93"/>
      <c r="O148" s="44"/>
      <c r="P148" s="48"/>
    </row>
    <row r="149" spans="1:18" x14ac:dyDescent="0.2">
      <c r="A149" s="45"/>
      <c r="B149" s="90" t="s">
        <v>851</v>
      </c>
      <c r="C149" s="95"/>
      <c r="D149" s="96"/>
      <c r="E149" s="93"/>
      <c r="F149" s="93"/>
      <c r="G149" s="93"/>
      <c r="H149" s="93"/>
      <c r="I149" s="97"/>
      <c r="J149" s="93"/>
      <c r="K149" s="93"/>
      <c r="L149" s="48"/>
      <c r="M149" s="93"/>
      <c r="N149" s="93"/>
      <c r="O149" s="44"/>
      <c r="P149" s="48"/>
    </row>
    <row r="150" spans="1:18" x14ac:dyDescent="0.2">
      <c r="A150" s="40">
        <v>9</v>
      </c>
      <c r="B150" s="91" t="s">
        <v>486</v>
      </c>
      <c r="C150" s="92">
        <f t="shared" ref="C150:C180" si="12">R150*1.02</f>
        <v>26037.216539525303</v>
      </c>
      <c r="D150" s="92">
        <f>C150/8</f>
        <v>3254.6520674406629</v>
      </c>
      <c r="E150" s="43">
        <f>C150*1.01</f>
        <v>26297.588704920556</v>
      </c>
      <c r="F150" s="43">
        <f t="shared" ref="F150:F180" si="13">+E150*0.015</f>
        <v>394.46383057380831</v>
      </c>
      <c r="G150" s="43">
        <f>E150/8</f>
        <v>3287.1985881150695</v>
      </c>
      <c r="H150" s="43">
        <f>F150/8</f>
        <v>49.307978821726039</v>
      </c>
      <c r="I150" s="43">
        <f t="shared" ref="I150:I180" si="14">+E150*1.01</f>
        <v>26560.56459196976</v>
      </c>
      <c r="J150" s="43">
        <f t="shared" ref="J150:J180" si="15">+I150*0.015</f>
        <v>398.40846887954638</v>
      </c>
      <c r="K150" s="43">
        <f>I150/8</f>
        <v>3320.07057399622</v>
      </c>
      <c r="L150" s="43">
        <f>J150/8</f>
        <v>49.801058609943297</v>
      </c>
      <c r="M150" s="43">
        <f t="shared" ref="M150:M180" si="16">+I150*1.01</f>
        <v>26826.170237889459</v>
      </c>
      <c r="N150" s="43">
        <f t="shared" ref="N150:N180" si="17">+M150*0.015</f>
        <v>402.39255356834184</v>
      </c>
      <c r="O150" s="43">
        <f>M150/8</f>
        <v>3353.2712797361824</v>
      </c>
      <c r="P150" s="43">
        <f>N150/8</f>
        <v>50.29906919604273</v>
      </c>
      <c r="R150" s="31">
        <v>25526.682881887551</v>
      </c>
    </row>
    <row r="151" spans="1:18" x14ac:dyDescent="0.2">
      <c r="A151" s="45"/>
      <c r="B151" s="90" t="s">
        <v>33</v>
      </c>
      <c r="C151" s="95"/>
      <c r="D151" s="96"/>
      <c r="E151" s="93"/>
      <c r="F151" s="93"/>
      <c r="G151" s="93"/>
      <c r="H151" s="93"/>
      <c r="I151" s="97"/>
      <c r="J151" s="93"/>
      <c r="K151" s="93"/>
      <c r="L151" s="48"/>
      <c r="M151" s="93"/>
      <c r="N151" s="93"/>
      <c r="O151" s="44"/>
      <c r="P151" s="48"/>
    </row>
    <row r="152" spans="1:18" x14ac:dyDescent="0.2">
      <c r="A152" s="45"/>
      <c r="B152" s="102" t="s">
        <v>872</v>
      </c>
      <c r="C152" s="95"/>
      <c r="D152" s="96"/>
      <c r="E152" s="93"/>
      <c r="F152" s="93"/>
      <c r="G152" s="93"/>
      <c r="H152" s="93"/>
      <c r="I152" s="97"/>
      <c r="J152" s="93"/>
      <c r="K152" s="93"/>
      <c r="L152" s="48"/>
      <c r="M152" s="93"/>
      <c r="N152" s="93"/>
      <c r="O152" s="44"/>
      <c r="P152" s="48"/>
    </row>
    <row r="153" spans="1:18" x14ac:dyDescent="0.2">
      <c r="A153" s="40">
        <v>10</v>
      </c>
      <c r="B153" s="91" t="s">
        <v>624</v>
      </c>
      <c r="C153" s="92">
        <f t="shared" si="12"/>
        <v>26037.216539525303</v>
      </c>
      <c r="D153" s="92">
        <f>C153/8</f>
        <v>3254.6520674406629</v>
      </c>
      <c r="E153" s="43">
        <f>C153*1.01</f>
        <v>26297.588704920556</v>
      </c>
      <c r="F153" s="43">
        <f t="shared" si="13"/>
        <v>394.46383057380831</v>
      </c>
      <c r="G153" s="43">
        <f>E153/8</f>
        <v>3287.1985881150695</v>
      </c>
      <c r="H153" s="43">
        <f>F153/8</f>
        <v>49.307978821726039</v>
      </c>
      <c r="I153" s="43">
        <f t="shared" si="14"/>
        <v>26560.56459196976</v>
      </c>
      <c r="J153" s="43">
        <f t="shared" si="15"/>
        <v>398.40846887954638</v>
      </c>
      <c r="K153" s="43">
        <f>I153/8</f>
        <v>3320.07057399622</v>
      </c>
      <c r="L153" s="43">
        <f>J153/8</f>
        <v>49.801058609943297</v>
      </c>
      <c r="M153" s="43">
        <f t="shared" si="16"/>
        <v>26826.170237889459</v>
      </c>
      <c r="N153" s="43">
        <f t="shared" si="17"/>
        <v>402.39255356834184</v>
      </c>
      <c r="O153" s="43">
        <f>M153/8</f>
        <v>3353.2712797361824</v>
      </c>
      <c r="P153" s="43">
        <f>N153/8</f>
        <v>50.29906919604273</v>
      </c>
      <c r="R153" s="31">
        <v>25526.682881887551</v>
      </c>
    </row>
    <row r="154" spans="1:18" x14ac:dyDescent="0.2">
      <c r="A154" s="45"/>
      <c r="B154" s="90" t="s">
        <v>540</v>
      </c>
      <c r="C154" s="95"/>
      <c r="D154" s="96"/>
      <c r="E154" s="93"/>
      <c r="F154" s="93"/>
      <c r="G154" s="93"/>
      <c r="H154" s="93"/>
      <c r="I154" s="97"/>
      <c r="J154" s="93"/>
      <c r="K154" s="93"/>
      <c r="L154" s="48"/>
      <c r="M154" s="93"/>
      <c r="N154" s="93"/>
      <c r="O154" s="44"/>
      <c r="P154" s="48"/>
    </row>
    <row r="155" spans="1:18" x14ac:dyDescent="0.2">
      <c r="A155" s="40">
        <v>11</v>
      </c>
      <c r="B155" s="91" t="s">
        <v>626</v>
      </c>
      <c r="C155" s="92">
        <f t="shared" si="12"/>
        <v>27635.285406564562</v>
      </c>
      <c r="D155" s="92">
        <f>C155/8</f>
        <v>3454.4106758205703</v>
      </c>
      <c r="E155" s="43">
        <f>C155*1.01</f>
        <v>27911.638260630207</v>
      </c>
      <c r="F155" s="43">
        <f t="shared" si="13"/>
        <v>418.6745739094531</v>
      </c>
      <c r="G155" s="43">
        <f>E155/8</f>
        <v>3488.9547825787758</v>
      </c>
      <c r="H155" s="43">
        <f>F155/8</f>
        <v>52.334321738681638</v>
      </c>
      <c r="I155" s="43">
        <f t="shared" si="14"/>
        <v>28190.754643236509</v>
      </c>
      <c r="J155" s="43">
        <f t="shared" si="15"/>
        <v>422.86131964854764</v>
      </c>
      <c r="K155" s="43">
        <f>I155/8</f>
        <v>3523.8443304045636</v>
      </c>
      <c r="L155" s="43">
        <f>J155/8</f>
        <v>52.857664956068454</v>
      </c>
      <c r="M155" s="43">
        <f t="shared" si="16"/>
        <v>28472.662189668874</v>
      </c>
      <c r="N155" s="43">
        <f t="shared" si="17"/>
        <v>427.0899328450331</v>
      </c>
      <c r="O155" s="43">
        <f>M155/8</f>
        <v>3559.0827737086092</v>
      </c>
      <c r="P155" s="43">
        <f>N155/8</f>
        <v>53.386241605629138</v>
      </c>
      <c r="R155" s="31">
        <v>27093.417065259375</v>
      </c>
    </row>
    <row r="156" spans="1:18" ht="25.5" customHeight="1" x14ac:dyDescent="0.2">
      <c r="A156" s="45"/>
      <c r="B156" s="100" t="s">
        <v>1004</v>
      </c>
      <c r="C156" s="95"/>
      <c r="D156" s="96"/>
      <c r="E156" s="93"/>
      <c r="F156" s="93"/>
      <c r="G156" s="93"/>
      <c r="H156" s="93"/>
      <c r="I156" s="97"/>
      <c r="J156" s="93"/>
      <c r="K156" s="93"/>
      <c r="L156" s="48"/>
      <c r="M156" s="93"/>
      <c r="N156" s="93"/>
      <c r="O156" s="44"/>
      <c r="P156" s="48"/>
    </row>
    <row r="157" spans="1:18" x14ac:dyDescent="0.2">
      <c r="A157" s="45"/>
      <c r="B157" s="102" t="s">
        <v>873</v>
      </c>
      <c r="C157" s="95"/>
      <c r="D157" s="96"/>
      <c r="E157" s="93"/>
      <c r="F157" s="93"/>
      <c r="G157" s="93"/>
      <c r="H157" s="93"/>
      <c r="I157" s="97"/>
      <c r="J157" s="93"/>
      <c r="K157" s="93"/>
      <c r="L157" s="48"/>
      <c r="M157" s="93"/>
      <c r="N157" s="93"/>
      <c r="O157" s="44"/>
      <c r="P157" s="48"/>
    </row>
    <row r="158" spans="1:18" x14ac:dyDescent="0.2">
      <c r="A158" s="45"/>
      <c r="B158" s="102" t="s">
        <v>874</v>
      </c>
      <c r="C158" s="95"/>
      <c r="D158" s="96"/>
      <c r="E158" s="93"/>
      <c r="F158" s="93"/>
      <c r="G158" s="93"/>
      <c r="H158" s="93"/>
      <c r="I158" s="97"/>
      <c r="J158" s="93"/>
      <c r="K158" s="93"/>
      <c r="L158" s="48"/>
      <c r="M158" s="93"/>
      <c r="N158" s="93"/>
      <c r="O158" s="44"/>
      <c r="P158" s="48"/>
    </row>
    <row r="159" spans="1:18" x14ac:dyDescent="0.2">
      <c r="A159" s="40">
        <v>12</v>
      </c>
      <c r="B159" s="91" t="s">
        <v>636</v>
      </c>
      <c r="C159" s="92">
        <f t="shared" si="12"/>
        <v>26037.216539525303</v>
      </c>
      <c r="D159" s="92">
        <f>C159/8</f>
        <v>3254.6520674406629</v>
      </c>
      <c r="E159" s="43">
        <f>C159*1.01</f>
        <v>26297.588704920556</v>
      </c>
      <c r="F159" s="43">
        <f t="shared" si="13"/>
        <v>394.46383057380831</v>
      </c>
      <c r="G159" s="43">
        <f>E159/8</f>
        <v>3287.1985881150695</v>
      </c>
      <c r="H159" s="43">
        <f>F159/8</f>
        <v>49.307978821726039</v>
      </c>
      <c r="I159" s="43">
        <f t="shared" si="14"/>
        <v>26560.56459196976</v>
      </c>
      <c r="J159" s="43">
        <f t="shared" si="15"/>
        <v>398.40846887954638</v>
      </c>
      <c r="K159" s="43">
        <f>I159/8</f>
        <v>3320.07057399622</v>
      </c>
      <c r="L159" s="43">
        <f>J159/8</f>
        <v>49.801058609943297</v>
      </c>
      <c r="M159" s="43">
        <f t="shared" si="16"/>
        <v>26826.170237889459</v>
      </c>
      <c r="N159" s="43">
        <f t="shared" si="17"/>
        <v>402.39255356834184</v>
      </c>
      <c r="O159" s="43">
        <f>M159/8</f>
        <v>3353.2712797361824</v>
      </c>
      <c r="P159" s="43">
        <f>N159/8</f>
        <v>50.29906919604273</v>
      </c>
      <c r="R159" s="31">
        <v>25526.682881887551</v>
      </c>
    </row>
    <row r="160" spans="1:18" x14ac:dyDescent="0.2">
      <c r="A160" s="45"/>
      <c r="B160" s="90" t="s">
        <v>238</v>
      </c>
      <c r="C160" s="95"/>
      <c r="D160" s="96"/>
      <c r="E160" s="93"/>
      <c r="F160" s="93"/>
      <c r="G160" s="93"/>
      <c r="H160" s="93"/>
      <c r="I160" s="97"/>
      <c r="J160" s="93"/>
      <c r="K160" s="93"/>
      <c r="L160" s="48"/>
      <c r="M160" s="93"/>
      <c r="N160" s="93"/>
      <c r="O160" s="44"/>
      <c r="P160" s="48"/>
    </row>
    <row r="161" spans="1:18" ht="24.75" customHeight="1" x14ac:dyDescent="0.2">
      <c r="A161" s="45"/>
      <c r="B161" s="100" t="s">
        <v>458</v>
      </c>
      <c r="C161" s="95"/>
      <c r="D161" s="96"/>
      <c r="E161" s="93"/>
      <c r="F161" s="93"/>
      <c r="G161" s="93"/>
      <c r="H161" s="93"/>
      <c r="I161" s="97"/>
      <c r="J161" s="93"/>
      <c r="K161" s="93"/>
      <c r="L161" s="48"/>
      <c r="M161" s="93"/>
      <c r="N161" s="93"/>
      <c r="O161" s="44"/>
      <c r="P161" s="48"/>
    </row>
    <row r="162" spans="1:18" x14ac:dyDescent="0.2">
      <c r="A162" s="45"/>
      <c r="B162" s="90" t="s">
        <v>459</v>
      </c>
      <c r="C162" s="95"/>
      <c r="D162" s="96"/>
      <c r="E162" s="93"/>
      <c r="F162" s="93"/>
      <c r="G162" s="93"/>
      <c r="H162" s="93"/>
      <c r="I162" s="97"/>
      <c r="J162" s="93"/>
      <c r="K162" s="93"/>
      <c r="L162" s="48"/>
      <c r="M162" s="93"/>
      <c r="N162" s="93"/>
      <c r="O162" s="44"/>
      <c r="P162" s="48"/>
    </row>
    <row r="163" spans="1:18" x14ac:dyDescent="0.2">
      <c r="A163" s="45"/>
      <c r="B163" s="90" t="s">
        <v>460</v>
      </c>
      <c r="C163" s="95"/>
      <c r="D163" s="96"/>
      <c r="E163" s="93"/>
      <c r="F163" s="93"/>
      <c r="G163" s="93"/>
      <c r="H163" s="93"/>
      <c r="I163" s="97"/>
      <c r="J163" s="93"/>
      <c r="K163" s="93"/>
      <c r="L163" s="48"/>
      <c r="M163" s="93"/>
      <c r="N163" s="93"/>
      <c r="O163" s="44"/>
      <c r="P163" s="48"/>
    </row>
    <row r="164" spans="1:18" x14ac:dyDescent="0.2">
      <c r="A164" s="45"/>
      <c r="B164" s="90" t="s">
        <v>461</v>
      </c>
      <c r="C164" s="95"/>
      <c r="D164" s="96"/>
      <c r="E164" s="93"/>
      <c r="F164" s="93"/>
      <c r="G164" s="93"/>
      <c r="H164" s="93"/>
      <c r="I164" s="97"/>
      <c r="J164" s="93"/>
      <c r="K164" s="93"/>
      <c r="L164" s="48"/>
      <c r="M164" s="93"/>
      <c r="N164" s="93"/>
      <c r="O164" s="44"/>
      <c r="P164" s="48"/>
    </row>
    <row r="165" spans="1:18" x14ac:dyDescent="0.2">
      <c r="A165" s="45"/>
      <c r="B165" s="90" t="s">
        <v>462</v>
      </c>
      <c r="C165" s="95"/>
      <c r="D165" s="96"/>
      <c r="E165" s="93"/>
      <c r="F165" s="93"/>
      <c r="G165" s="93"/>
      <c r="H165" s="93"/>
      <c r="I165" s="97"/>
      <c r="J165" s="93"/>
      <c r="K165" s="93"/>
      <c r="L165" s="48"/>
      <c r="M165" s="93"/>
      <c r="N165" s="93"/>
      <c r="O165" s="44"/>
      <c r="P165" s="48"/>
    </row>
    <row r="166" spans="1:18" x14ac:dyDescent="0.2">
      <c r="A166" s="45"/>
      <c r="B166" s="90" t="s">
        <v>463</v>
      </c>
      <c r="C166" s="95"/>
      <c r="D166" s="96"/>
      <c r="E166" s="93"/>
      <c r="F166" s="93"/>
      <c r="G166" s="93"/>
      <c r="H166" s="93"/>
      <c r="I166" s="97"/>
      <c r="J166" s="93"/>
      <c r="K166" s="93"/>
      <c r="L166" s="48"/>
      <c r="M166" s="93"/>
      <c r="N166" s="93"/>
      <c r="O166" s="44"/>
      <c r="P166" s="48"/>
    </row>
    <row r="167" spans="1:18" x14ac:dyDescent="0.2">
      <c r="A167" s="45"/>
      <c r="B167" s="90" t="s">
        <v>464</v>
      </c>
      <c r="C167" s="95"/>
      <c r="D167" s="96"/>
      <c r="E167" s="93"/>
      <c r="F167" s="93"/>
      <c r="G167" s="93"/>
      <c r="H167" s="93"/>
      <c r="I167" s="97"/>
      <c r="J167" s="93"/>
      <c r="K167" s="93"/>
      <c r="L167" s="48"/>
      <c r="M167" s="93"/>
      <c r="N167" s="93"/>
      <c r="O167" s="44"/>
      <c r="P167" s="48"/>
    </row>
    <row r="168" spans="1:18" x14ac:dyDescent="0.2">
      <c r="A168" s="40">
        <v>13</v>
      </c>
      <c r="B168" s="91" t="s">
        <v>919</v>
      </c>
      <c r="C168" s="92">
        <f t="shared" si="12"/>
        <v>23904.231327537876</v>
      </c>
      <c r="D168" s="92">
        <f>C168/8</f>
        <v>2988.0289159422346</v>
      </c>
      <c r="E168" s="43">
        <f>C168*1.01</f>
        <v>24143.273640813255</v>
      </c>
      <c r="F168" s="43">
        <f t="shared" si="13"/>
        <v>362.14910461219881</v>
      </c>
      <c r="G168" s="43">
        <f>E168/8</f>
        <v>3017.9092051016569</v>
      </c>
      <c r="H168" s="43">
        <f>F168/8</f>
        <v>45.268638076524851</v>
      </c>
      <c r="I168" s="43">
        <f t="shared" si="14"/>
        <v>24384.706377221388</v>
      </c>
      <c r="J168" s="43">
        <f t="shared" si="15"/>
        <v>365.77059565832081</v>
      </c>
      <c r="K168" s="43">
        <f>I168/8</f>
        <v>3048.0882971526735</v>
      </c>
      <c r="L168" s="43">
        <f>J168/8</f>
        <v>45.721324457290102</v>
      </c>
      <c r="M168" s="43">
        <f t="shared" si="16"/>
        <v>24628.553440993601</v>
      </c>
      <c r="N168" s="43">
        <f t="shared" si="17"/>
        <v>369.428301614904</v>
      </c>
      <c r="O168" s="43">
        <f>M168/8</f>
        <v>3078.5691801242001</v>
      </c>
      <c r="P168" s="43">
        <f>N168/8</f>
        <v>46.178537701863</v>
      </c>
      <c r="R168" s="31">
        <v>23435.52090935086</v>
      </c>
    </row>
    <row r="169" spans="1:18" x14ac:dyDescent="0.2">
      <c r="A169" s="45"/>
      <c r="B169" s="90" t="s">
        <v>238</v>
      </c>
      <c r="C169" s="95"/>
      <c r="D169" s="96"/>
      <c r="E169" s="93"/>
      <c r="F169" s="93"/>
      <c r="G169" s="93"/>
      <c r="H169" s="93"/>
      <c r="I169" s="97"/>
      <c r="J169" s="93"/>
      <c r="K169" s="93"/>
      <c r="L169" s="48"/>
      <c r="M169" s="93"/>
      <c r="N169" s="93"/>
      <c r="O169" s="44"/>
      <c r="P169" s="48"/>
    </row>
    <row r="170" spans="1:18" ht="26.25" customHeight="1" x14ac:dyDescent="0.2">
      <c r="A170" s="45"/>
      <c r="B170" s="100" t="s">
        <v>430</v>
      </c>
      <c r="C170" s="95"/>
      <c r="D170" s="96"/>
      <c r="E170" s="93"/>
      <c r="F170" s="93"/>
      <c r="G170" s="93"/>
      <c r="H170" s="93"/>
      <c r="I170" s="97"/>
      <c r="J170" s="93"/>
      <c r="K170" s="93"/>
      <c r="L170" s="48"/>
      <c r="M170" s="93"/>
      <c r="N170" s="93"/>
      <c r="O170" s="44"/>
      <c r="P170" s="48"/>
    </row>
    <row r="171" spans="1:18" x14ac:dyDescent="0.2">
      <c r="A171" s="45"/>
      <c r="B171" s="90" t="s">
        <v>466</v>
      </c>
      <c r="C171" s="95"/>
      <c r="D171" s="96"/>
      <c r="E171" s="93"/>
      <c r="F171" s="93"/>
      <c r="G171" s="93"/>
      <c r="H171" s="93"/>
      <c r="I171" s="97"/>
      <c r="J171" s="93"/>
      <c r="K171" s="93"/>
      <c r="L171" s="48"/>
      <c r="M171" s="93"/>
      <c r="N171" s="93"/>
      <c r="O171" s="44"/>
      <c r="P171" s="48"/>
    </row>
    <row r="172" spans="1:18" x14ac:dyDescent="0.2">
      <c r="A172" s="45"/>
      <c r="B172" s="90" t="s">
        <v>467</v>
      </c>
      <c r="C172" s="95"/>
      <c r="D172" s="96"/>
      <c r="E172" s="93"/>
      <c r="F172" s="93"/>
      <c r="G172" s="93"/>
      <c r="H172" s="93"/>
      <c r="I172" s="97"/>
      <c r="J172" s="93"/>
      <c r="K172" s="93"/>
      <c r="L172" s="48"/>
      <c r="M172" s="93"/>
      <c r="N172" s="93"/>
      <c r="O172" s="44"/>
      <c r="P172" s="48"/>
    </row>
    <row r="173" spans="1:18" x14ac:dyDescent="0.2">
      <c r="A173" s="45"/>
      <c r="B173" s="90" t="s">
        <v>468</v>
      </c>
      <c r="C173" s="95"/>
      <c r="D173" s="96"/>
      <c r="E173" s="93"/>
      <c r="F173" s="93"/>
      <c r="G173" s="93"/>
      <c r="H173" s="93"/>
      <c r="I173" s="97"/>
      <c r="J173" s="93"/>
      <c r="K173" s="93"/>
      <c r="L173" s="48"/>
      <c r="M173" s="93"/>
      <c r="N173" s="93"/>
      <c r="O173" s="44"/>
      <c r="P173" s="48"/>
    </row>
    <row r="174" spans="1:18" x14ac:dyDescent="0.2">
      <c r="A174" s="45"/>
      <c r="B174" s="90" t="s">
        <v>469</v>
      </c>
      <c r="C174" s="95"/>
      <c r="D174" s="96"/>
      <c r="E174" s="93"/>
      <c r="F174" s="93"/>
      <c r="G174" s="93"/>
      <c r="H174" s="93"/>
      <c r="I174" s="97"/>
      <c r="J174" s="93"/>
      <c r="K174" s="93"/>
      <c r="L174" s="48"/>
      <c r="M174" s="93"/>
      <c r="N174" s="93"/>
      <c r="O174" s="44"/>
      <c r="P174" s="48"/>
    </row>
    <row r="175" spans="1:18" x14ac:dyDescent="0.2">
      <c r="A175" s="45"/>
      <c r="B175" s="90" t="s">
        <v>470</v>
      </c>
      <c r="C175" s="95"/>
      <c r="D175" s="96"/>
      <c r="E175" s="93"/>
      <c r="F175" s="93"/>
      <c r="G175" s="93"/>
      <c r="H175" s="93"/>
      <c r="I175" s="97"/>
      <c r="J175" s="93"/>
      <c r="K175" s="93"/>
      <c r="L175" s="48"/>
      <c r="M175" s="93"/>
      <c r="N175" s="93"/>
      <c r="O175" s="44"/>
      <c r="P175" s="48"/>
    </row>
    <row r="176" spans="1:18" x14ac:dyDescent="0.2">
      <c r="A176" s="45"/>
      <c r="B176" s="90" t="s">
        <v>471</v>
      </c>
      <c r="C176" s="95"/>
      <c r="D176" s="96"/>
      <c r="E176" s="93"/>
      <c r="F176" s="93"/>
      <c r="G176" s="93"/>
      <c r="H176" s="93"/>
      <c r="I176" s="97"/>
      <c r="J176" s="93"/>
      <c r="K176" s="93"/>
      <c r="L176" s="48"/>
      <c r="M176" s="93"/>
      <c r="N176" s="93"/>
      <c r="O176" s="44"/>
      <c r="P176" s="48"/>
    </row>
    <row r="177" spans="1:18" x14ac:dyDescent="0.2">
      <c r="A177" s="45"/>
      <c r="B177" s="90" t="s">
        <v>472</v>
      </c>
      <c r="C177" s="95"/>
      <c r="D177" s="96"/>
      <c r="E177" s="93"/>
      <c r="F177" s="93"/>
      <c r="G177" s="93"/>
      <c r="H177" s="93"/>
      <c r="I177" s="97"/>
      <c r="J177" s="93"/>
      <c r="K177" s="93"/>
      <c r="L177" s="48"/>
      <c r="M177" s="93"/>
      <c r="N177" s="93"/>
      <c r="O177" s="44"/>
      <c r="P177" s="48"/>
    </row>
    <row r="178" spans="1:18" x14ac:dyDescent="0.2">
      <c r="A178" s="45"/>
      <c r="B178" s="90" t="s">
        <v>541</v>
      </c>
      <c r="C178" s="95"/>
      <c r="D178" s="96"/>
      <c r="E178" s="93"/>
      <c r="F178" s="93"/>
      <c r="G178" s="93"/>
      <c r="H178" s="93"/>
      <c r="I178" s="97"/>
      <c r="J178" s="93"/>
      <c r="K178" s="93"/>
      <c r="L178" s="48"/>
      <c r="M178" s="93"/>
      <c r="N178" s="93"/>
      <c r="O178" s="44"/>
      <c r="P178" s="48"/>
    </row>
    <row r="179" spans="1:18" x14ac:dyDescent="0.2">
      <c r="A179" s="45"/>
      <c r="B179" s="90" t="s">
        <v>542</v>
      </c>
      <c r="C179" s="95"/>
      <c r="D179" s="96"/>
      <c r="E179" s="93"/>
      <c r="F179" s="93"/>
      <c r="G179" s="93"/>
      <c r="H179" s="93"/>
      <c r="I179" s="97"/>
      <c r="J179" s="93"/>
      <c r="K179" s="93"/>
      <c r="L179" s="48"/>
      <c r="M179" s="93"/>
      <c r="N179" s="93"/>
      <c r="O179" s="44"/>
      <c r="P179" s="48"/>
    </row>
    <row r="180" spans="1:18" x14ac:dyDescent="0.2">
      <c r="A180" s="40">
        <v>14</v>
      </c>
      <c r="B180" s="91" t="s">
        <v>739</v>
      </c>
      <c r="C180" s="92">
        <f t="shared" si="12"/>
        <v>23311.336374855626</v>
      </c>
      <c r="D180" s="92">
        <f>C180/8</f>
        <v>2913.9170468569532</v>
      </c>
      <c r="E180" s="43">
        <f>C180*1.01</f>
        <v>23544.449738604184</v>
      </c>
      <c r="F180" s="43">
        <f t="shared" si="13"/>
        <v>353.16674607906276</v>
      </c>
      <c r="G180" s="43">
        <f>E180/8</f>
        <v>2943.056217325523</v>
      </c>
      <c r="H180" s="43">
        <f>F180/8</f>
        <v>44.145843259882845</v>
      </c>
      <c r="I180" s="43">
        <f t="shared" si="14"/>
        <v>23779.894235990225</v>
      </c>
      <c r="J180" s="43">
        <f t="shared" si="15"/>
        <v>356.69841353985333</v>
      </c>
      <c r="K180" s="43">
        <f>I180/8</f>
        <v>2972.4867794987781</v>
      </c>
      <c r="L180" s="43">
        <f>J180/8</f>
        <v>44.587301692481667</v>
      </c>
      <c r="M180" s="43">
        <f t="shared" si="16"/>
        <v>24017.693178350128</v>
      </c>
      <c r="N180" s="43">
        <f t="shared" si="17"/>
        <v>360.2653976752519</v>
      </c>
      <c r="O180" s="43">
        <f>M180/8</f>
        <v>3002.211647293766</v>
      </c>
      <c r="P180" s="43">
        <f>N180/8</f>
        <v>45.033174709406488</v>
      </c>
      <c r="R180" s="31">
        <v>22854.251347897673</v>
      </c>
    </row>
    <row r="181" spans="1:18" x14ac:dyDescent="0.2">
      <c r="A181" s="45"/>
      <c r="B181" s="90" t="s">
        <v>238</v>
      </c>
      <c r="C181" s="95"/>
      <c r="D181" s="96"/>
      <c r="E181" s="93"/>
      <c r="F181" s="93"/>
      <c r="G181" s="93"/>
      <c r="H181" s="93"/>
      <c r="I181" s="97"/>
      <c r="J181" s="93"/>
      <c r="K181" s="93"/>
      <c r="L181" s="48"/>
      <c r="M181" s="93"/>
      <c r="N181" s="93"/>
      <c r="O181" s="44"/>
      <c r="P181" s="48"/>
    </row>
    <row r="182" spans="1:18" x14ac:dyDescent="0.2">
      <c r="A182" s="45"/>
      <c r="B182" s="90" t="s">
        <v>740</v>
      </c>
      <c r="C182" s="95"/>
      <c r="D182" s="96"/>
      <c r="E182" s="93"/>
      <c r="F182" s="93"/>
      <c r="G182" s="93"/>
      <c r="H182" s="93"/>
      <c r="I182" s="97"/>
      <c r="J182" s="93"/>
      <c r="K182" s="93"/>
      <c r="L182" s="48"/>
      <c r="M182" s="93"/>
      <c r="N182" s="93"/>
      <c r="O182" s="44"/>
      <c r="P182" s="48"/>
    </row>
    <row r="183" spans="1:18" x14ac:dyDescent="0.2">
      <c r="A183" s="45"/>
      <c r="B183" s="90" t="s">
        <v>48</v>
      </c>
      <c r="C183" s="95"/>
      <c r="D183" s="96"/>
      <c r="E183" s="93"/>
      <c r="F183" s="93"/>
      <c r="G183" s="93"/>
      <c r="H183" s="93"/>
      <c r="I183" s="97"/>
      <c r="J183" s="93"/>
      <c r="K183" s="93"/>
      <c r="L183" s="48"/>
      <c r="M183" s="93"/>
      <c r="N183" s="93"/>
      <c r="O183" s="44"/>
      <c r="P183" s="48"/>
    </row>
    <row r="184" spans="1:18" x14ac:dyDescent="0.2">
      <c r="A184" s="45"/>
      <c r="B184" s="90" t="s">
        <v>192</v>
      </c>
      <c r="C184" s="95"/>
      <c r="D184" s="96"/>
      <c r="E184" s="93"/>
      <c r="F184" s="93"/>
      <c r="G184" s="93"/>
      <c r="H184" s="93"/>
      <c r="I184" s="97"/>
      <c r="J184" s="93"/>
      <c r="K184" s="93"/>
      <c r="L184" s="48"/>
      <c r="M184" s="93"/>
      <c r="N184" s="93"/>
      <c r="O184" s="44"/>
      <c r="P184" s="48"/>
    </row>
    <row r="185" spans="1:18" x14ac:dyDescent="0.2">
      <c r="A185" s="45"/>
      <c r="B185" s="90" t="s">
        <v>50</v>
      </c>
      <c r="C185" s="95"/>
      <c r="D185" s="96"/>
      <c r="E185" s="93"/>
      <c r="F185" s="93"/>
      <c r="G185" s="93"/>
      <c r="H185" s="93"/>
      <c r="I185" s="97"/>
      <c r="J185" s="93"/>
      <c r="K185" s="93"/>
      <c r="L185" s="48"/>
      <c r="M185" s="93"/>
      <c r="N185" s="93"/>
      <c r="O185" s="44"/>
      <c r="P185" s="48"/>
    </row>
    <row r="186" spans="1:18" x14ac:dyDescent="0.2">
      <c r="A186" s="45"/>
      <c r="B186" s="90" t="s">
        <v>51</v>
      </c>
      <c r="C186" s="95"/>
      <c r="D186" s="96"/>
      <c r="E186" s="93"/>
      <c r="F186" s="93"/>
      <c r="G186" s="93"/>
      <c r="H186" s="93"/>
      <c r="I186" s="97"/>
      <c r="J186" s="93"/>
      <c r="K186" s="93"/>
      <c r="L186" s="48"/>
      <c r="M186" s="93"/>
      <c r="N186" s="93"/>
      <c r="O186" s="44"/>
      <c r="P186" s="48"/>
    </row>
    <row r="187" spans="1:18" x14ac:dyDescent="0.2">
      <c r="A187" s="45"/>
      <c r="B187" s="90" t="s">
        <v>52</v>
      </c>
      <c r="C187" s="95"/>
      <c r="D187" s="96"/>
      <c r="E187" s="93"/>
      <c r="F187" s="93"/>
      <c r="G187" s="93"/>
      <c r="H187" s="93"/>
      <c r="I187" s="97"/>
      <c r="J187" s="93"/>
      <c r="K187" s="93"/>
      <c r="L187" s="48"/>
      <c r="M187" s="93"/>
      <c r="N187" s="93"/>
      <c r="O187" s="44"/>
      <c r="P187" s="48"/>
    </row>
    <row r="188" spans="1:18" x14ac:dyDescent="0.2">
      <c r="A188" s="45"/>
      <c r="B188" s="90" t="s">
        <v>53</v>
      </c>
      <c r="C188" s="95"/>
      <c r="D188" s="96"/>
      <c r="E188" s="93"/>
      <c r="F188" s="93"/>
      <c r="G188" s="93"/>
      <c r="H188" s="93"/>
      <c r="I188" s="97"/>
      <c r="J188" s="93"/>
      <c r="K188" s="93"/>
      <c r="L188" s="48"/>
      <c r="M188" s="93"/>
      <c r="N188" s="93"/>
      <c r="O188" s="44"/>
      <c r="P188" s="48"/>
    </row>
    <row r="189" spans="1:18" x14ac:dyDescent="0.2">
      <c r="A189" s="45"/>
      <c r="B189" s="90" t="s">
        <v>54</v>
      </c>
      <c r="C189" s="95"/>
      <c r="D189" s="96"/>
      <c r="E189" s="93"/>
      <c r="F189" s="93"/>
      <c r="G189" s="93"/>
      <c r="H189" s="93"/>
      <c r="I189" s="97"/>
      <c r="J189" s="93"/>
      <c r="K189" s="93"/>
      <c r="L189" s="48"/>
      <c r="M189" s="93"/>
      <c r="N189" s="93"/>
      <c r="O189" s="44"/>
      <c r="P189" s="48"/>
    </row>
    <row r="190" spans="1:18" x14ac:dyDescent="0.2">
      <c r="A190" s="45"/>
      <c r="B190" s="90" t="s">
        <v>1288</v>
      </c>
      <c r="C190" s="95"/>
      <c r="D190" s="96"/>
      <c r="E190" s="93"/>
      <c r="F190" s="93"/>
      <c r="G190" s="93"/>
      <c r="H190" s="93"/>
      <c r="I190" s="97"/>
      <c r="J190" s="93"/>
      <c r="K190" s="93"/>
      <c r="L190" s="48"/>
      <c r="M190" s="93"/>
      <c r="N190" s="93"/>
      <c r="O190" s="44"/>
      <c r="P190" s="48"/>
    </row>
    <row r="191" spans="1:18" x14ac:dyDescent="0.2">
      <c r="A191" s="45"/>
      <c r="B191" s="90" t="s">
        <v>193</v>
      </c>
      <c r="C191" s="95"/>
      <c r="D191" s="96"/>
      <c r="E191" s="93"/>
      <c r="F191" s="93"/>
      <c r="G191" s="93"/>
      <c r="H191" s="93"/>
      <c r="I191" s="97"/>
      <c r="J191" s="93"/>
      <c r="K191" s="93"/>
      <c r="L191" s="48"/>
      <c r="M191" s="93"/>
      <c r="N191" s="93"/>
      <c r="O191" s="44"/>
      <c r="P191" s="48"/>
    </row>
    <row r="192" spans="1:18" x14ac:dyDescent="0.2">
      <c r="A192" s="45"/>
      <c r="B192" s="90" t="s">
        <v>1289</v>
      </c>
      <c r="C192" s="95"/>
      <c r="D192" s="96"/>
      <c r="E192" s="93"/>
      <c r="F192" s="93"/>
      <c r="G192" s="93"/>
      <c r="H192" s="93"/>
      <c r="I192" s="97"/>
      <c r="J192" s="93"/>
      <c r="K192" s="93"/>
      <c r="L192" s="48"/>
      <c r="M192" s="93"/>
      <c r="N192" s="93"/>
      <c r="O192" s="44"/>
      <c r="P192" s="48"/>
    </row>
    <row r="193" spans="1:16" x14ac:dyDescent="0.2">
      <c r="A193" s="45"/>
      <c r="B193" s="90" t="s">
        <v>1290</v>
      </c>
      <c r="C193" s="95"/>
      <c r="D193" s="96"/>
      <c r="E193" s="93"/>
      <c r="F193" s="93"/>
      <c r="G193" s="93"/>
      <c r="H193" s="93"/>
      <c r="I193" s="97"/>
      <c r="J193" s="93"/>
      <c r="K193" s="93"/>
      <c r="L193" s="48"/>
      <c r="M193" s="93"/>
      <c r="N193" s="93"/>
      <c r="O193" s="44"/>
      <c r="P193" s="48"/>
    </row>
    <row r="194" spans="1:16" x14ac:dyDescent="0.2">
      <c r="A194" s="45"/>
      <c r="B194" s="90" t="s">
        <v>1291</v>
      </c>
      <c r="C194" s="95"/>
      <c r="D194" s="96"/>
      <c r="E194" s="93"/>
      <c r="F194" s="93"/>
      <c r="G194" s="93"/>
      <c r="H194" s="93"/>
      <c r="I194" s="97"/>
      <c r="J194" s="93"/>
      <c r="K194" s="93"/>
      <c r="L194" s="48"/>
      <c r="M194" s="93"/>
      <c r="N194" s="93"/>
      <c r="O194" s="44"/>
      <c r="P194" s="48"/>
    </row>
    <row r="195" spans="1:16" x14ac:dyDescent="0.2">
      <c r="A195" s="45"/>
      <c r="B195" s="90" t="s">
        <v>1292</v>
      </c>
      <c r="C195" s="95"/>
      <c r="D195" s="96"/>
      <c r="E195" s="93"/>
      <c r="F195" s="93"/>
      <c r="G195" s="93"/>
      <c r="H195" s="93"/>
      <c r="I195" s="97"/>
      <c r="J195" s="93"/>
      <c r="K195" s="93"/>
      <c r="L195" s="48"/>
      <c r="M195" s="93"/>
      <c r="N195" s="93"/>
      <c r="O195" s="44"/>
      <c r="P195" s="48"/>
    </row>
    <row r="196" spans="1:16" x14ac:dyDescent="0.2">
      <c r="A196" s="45"/>
      <c r="B196" s="90" t="s">
        <v>1293</v>
      </c>
      <c r="C196" s="95"/>
      <c r="D196" s="96"/>
      <c r="E196" s="93"/>
      <c r="F196" s="93"/>
      <c r="G196" s="93"/>
      <c r="H196" s="93"/>
      <c r="I196" s="97"/>
      <c r="J196" s="93"/>
      <c r="K196" s="93"/>
      <c r="L196" s="48"/>
      <c r="M196" s="93"/>
      <c r="N196" s="93"/>
      <c r="O196" s="44"/>
      <c r="P196" s="48"/>
    </row>
    <row r="197" spans="1:16" x14ac:dyDescent="0.2">
      <c r="A197" s="45"/>
      <c r="B197" s="90" t="s">
        <v>1294</v>
      </c>
      <c r="C197" s="95"/>
      <c r="D197" s="96"/>
      <c r="E197" s="93"/>
      <c r="F197" s="93"/>
      <c r="G197" s="93"/>
      <c r="H197" s="93"/>
      <c r="I197" s="97"/>
      <c r="J197" s="93"/>
      <c r="K197" s="93"/>
      <c r="L197" s="48"/>
      <c r="M197" s="93"/>
      <c r="N197" s="93"/>
      <c r="O197" s="44"/>
      <c r="P197" s="48"/>
    </row>
    <row r="198" spans="1:16" x14ac:dyDescent="0.2">
      <c r="A198" s="45"/>
      <c r="B198" s="90" t="s">
        <v>220</v>
      </c>
      <c r="C198" s="95"/>
      <c r="D198" s="96"/>
      <c r="E198" s="93"/>
      <c r="F198" s="93"/>
      <c r="G198" s="93"/>
      <c r="H198" s="93"/>
      <c r="I198" s="97"/>
      <c r="J198" s="93"/>
      <c r="K198" s="93"/>
      <c r="L198" s="48"/>
      <c r="M198" s="93"/>
      <c r="N198" s="93"/>
      <c r="O198" s="44"/>
      <c r="P198" s="48"/>
    </row>
    <row r="199" spans="1:16" x14ac:dyDescent="0.2">
      <c r="A199" s="45"/>
      <c r="B199" s="90" t="s">
        <v>404</v>
      </c>
      <c r="C199" s="95"/>
      <c r="D199" s="96"/>
      <c r="E199" s="93"/>
      <c r="F199" s="93"/>
      <c r="G199" s="93"/>
      <c r="H199" s="93"/>
      <c r="I199" s="97"/>
      <c r="J199" s="93"/>
      <c r="K199" s="93"/>
      <c r="L199" s="48"/>
      <c r="M199" s="93"/>
      <c r="N199" s="93"/>
      <c r="O199" s="44"/>
      <c r="P199" s="48"/>
    </row>
    <row r="200" spans="1:16" x14ac:dyDescent="0.2">
      <c r="A200" s="45"/>
      <c r="B200" s="90" t="s">
        <v>1133</v>
      </c>
      <c r="C200" s="95"/>
      <c r="D200" s="96"/>
      <c r="E200" s="93"/>
      <c r="F200" s="93"/>
      <c r="G200" s="93"/>
      <c r="H200" s="93"/>
      <c r="I200" s="97"/>
      <c r="J200" s="93"/>
      <c r="K200" s="93"/>
      <c r="L200" s="48"/>
      <c r="M200" s="93"/>
      <c r="N200" s="93"/>
      <c r="O200" s="44"/>
      <c r="P200" s="48"/>
    </row>
    <row r="201" spans="1:16" x14ac:dyDescent="0.2">
      <c r="A201" s="45"/>
      <c r="B201" s="90" t="s">
        <v>1134</v>
      </c>
      <c r="C201" s="95"/>
      <c r="D201" s="96"/>
      <c r="E201" s="93"/>
      <c r="F201" s="93"/>
      <c r="G201" s="93"/>
      <c r="H201" s="93"/>
      <c r="I201" s="97"/>
      <c r="J201" s="93"/>
      <c r="K201" s="93"/>
      <c r="L201" s="48"/>
      <c r="M201" s="93"/>
      <c r="N201" s="93"/>
      <c r="O201" s="44"/>
      <c r="P201" s="48"/>
    </row>
    <row r="202" spans="1:16" x14ac:dyDescent="0.2">
      <c r="A202" s="45"/>
      <c r="B202" s="100" t="s">
        <v>1135</v>
      </c>
      <c r="C202" s="95"/>
      <c r="D202" s="96"/>
      <c r="E202" s="93"/>
      <c r="F202" s="93"/>
      <c r="G202" s="93"/>
      <c r="H202" s="93"/>
      <c r="I202" s="97"/>
      <c r="J202" s="93"/>
      <c r="K202" s="93"/>
      <c r="L202" s="48"/>
      <c r="M202" s="93"/>
      <c r="N202" s="93"/>
      <c r="O202" s="44"/>
      <c r="P202" s="48"/>
    </row>
    <row r="203" spans="1:16" x14ac:dyDescent="0.2">
      <c r="A203" s="45"/>
      <c r="B203" s="100" t="s">
        <v>1136</v>
      </c>
      <c r="C203" s="95"/>
      <c r="D203" s="96"/>
      <c r="E203" s="93"/>
      <c r="F203" s="93"/>
      <c r="G203" s="93"/>
      <c r="H203" s="93"/>
      <c r="I203" s="97"/>
      <c r="J203" s="93"/>
      <c r="K203" s="93"/>
      <c r="L203" s="48"/>
      <c r="M203" s="93"/>
      <c r="N203" s="93"/>
      <c r="O203" s="44"/>
      <c r="P203" s="48"/>
    </row>
    <row r="204" spans="1:16" x14ac:dyDescent="0.2">
      <c r="A204" s="45"/>
      <c r="B204" s="90" t="s">
        <v>1137</v>
      </c>
      <c r="C204" s="95"/>
      <c r="D204" s="96"/>
      <c r="E204" s="93"/>
      <c r="F204" s="93"/>
      <c r="G204" s="93"/>
      <c r="H204" s="93"/>
      <c r="I204" s="97"/>
      <c r="J204" s="93"/>
      <c r="K204" s="93"/>
      <c r="L204" s="48"/>
      <c r="M204" s="93"/>
      <c r="N204" s="93"/>
      <c r="O204" s="44"/>
      <c r="P204" s="48"/>
    </row>
    <row r="205" spans="1:16" x14ac:dyDescent="0.2">
      <c r="A205" s="45"/>
      <c r="B205" s="90" t="s">
        <v>194</v>
      </c>
      <c r="C205" s="95"/>
      <c r="D205" s="96"/>
      <c r="E205" s="93"/>
      <c r="F205" s="93"/>
      <c r="G205" s="93"/>
      <c r="H205" s="93"/>
      <c r="I205" s="97"/>
      <c r="J205" s="93"/>
      <c r="K205" s="93"/>
      <c r="L205" s="48"/>
      <c r="M205" s="93"/>
      <c r="N205" s="93"/>
      <c r="O205" s="44"/>
      <c r="P205" s="48"/>
    </row>
    <row r="206" spans="1:16" x14ac:dyDescent="0.2">
      <c r="A206" s="45"/>
      <c r="B206" s="90" t="s">
        <v>1139</v>
      </c>
      <c r="C206" s="95"/>
      <c r="D206" s="96"/>
      <c r="E206" s="93"/>
      <c r="F206" s="93"/>
      <c r="G206" s="93"/>
      <c r="H206" s="93"/>
      <c r="I206" s="97"/>
      <c r="J206" s="93"/>
      <c r="K206" s="93"/>
      <c r="L206" s="48"/>
      <c r="M206" s="93"/>
      <c r="N206" s="93"/>
      <c r="O206" s="44"/>
      <c r="P206" s="48"/>
    </row>
    <row r="207" spans="1:16" x14ac:dyDescent="0.2">
      <c r="A207" s="45"/>
      <c r="B207" s="90" t="s">
        <v>1140</v>
      </c>
      <c r="C207" s="95"/>
      <c r="D207" s="96"/>
      <c r="E207" s="93"/>
      <c r="F207" s="93"/>
      <c r="G207" s="93"/>
      <c r="H207" s="93"/>
      <c r="I207" s="97"/>
      <c r="J207" s="93"/>
      <c r="K207" s="93"/>
      <c r="L207" s="48"/>
      <c r="M207" s="93"/>
      <c r="N207" s="93"/>
      <c r="O207" s="44"/>
      <c r="P207" s="48"/>
    </row>
    <row r="208" spans="1:16" x14ac:dyDescent="0.2">
      <c r="A208" s="45"/>
      <c r="B208" s="90" t="s">
        <v>1141</v>
      </c>
      <c r="C208" s="95"/>
      <c r="D208" s="96"/>
      <c r="E208" s="93"/>
      <c r="F208" s="93"/>
      <c r="G208" s="93"/>
      <c r="H208" s="93"/>
      <c r="I208" s="97"/>
      <c r="J208" s="93"/>
      <c r="K208" s="93"/>
      <c r="L208" s="48"/>
      <c r="M208" s="93"/>
      <c r="N208" s="93"/>
      <c r="O208" s="44"/>
      <c r="P208" s="48"/>
    </row>
    <row r="209" spans="1:18" x14ac:dyDescent="0.2">
      <c r="A209" s="45"/>
      <c r="B209" s="90" t="s">
        <v>1142</v>
      </c>
      <c r="C209" s="95"/>
      <c r="D209" s="96"/>
      <c r="E209" s="93"/>
      <c r="F209" s="93"/>
      <c r="G209" s="93"/>
      <c r="H209" s="93"/>
      <c r="I209" s="97"/>
      <c r="J209" s="93"/>
      <c r="K209" s="93"/>
      <c r="L209" s="48"/>
      <c r="M209" s="93"/>
      <c r="N209" s="93"/>
      <c r="O209" s="44"/>
      <c r="P209" s="48"/>
    </row>
    <row r="210" spans="1:18" x14ac:dyDescent="0.2">
      <c r="A210" s="45"/>
      <c r="B210" s="90" t="s">
        <v>1143</v>
      </c>
      <c r="C210" s="95"/>
      <c r="D210" s="96"/>
      <c r="E210" s="93"/>
      <c r="F210" s="93"/>
      <c r="G210" s="93"/>
      <c r="H210" s="93"/>
      <c r="I210" s="97"/>
      <c r="J210" s="93"/>
      <c r="K210" s="93"/>
      <c r="L210" s="48"/>
      <c r="M210" s="93"/>
      <c r="N210" s="93"/>
      <c r="O210" s="44"/>
      <c r="P210" s="48"/>
    </row>
    <row r="211" spans="1:18" x14ac:dyDescent="0.2">
      <c r="A211" s="45"/>
      <c r="B211" s="90" t="s">
        <v>1144</v>
      </c>
      <c r="C211" s="95"/>
      <c r="D211" s="96"/>
      <c r="E211" s="93"/>
      <c r="F211" s="93"/>
      <c r="G211" s="93"/>
      <c r="H211" s="93"/>
      <c r="I211" s="97"/>
      <c r="J211" s="93"/>
      <c r="K211" s="93"/>
      <c r="L211" s="48"/>
      <c r="M211" s="93"/>
      <c r="N211" s="93"/>
      <c r="O211" s="44"/>
      <c r="P211" s="48"/>
    </row>
    <row r="212" spans="1:18" x14ac:dyDescent="0.2">
      <c r="A212" s="45"/>
      <c r="B212" s="90" t="s">
        <v>1145</v>
      </c>
      <c r="C212" s="95"/>
      <c r="D212" s="96"/>
      <c r="E212" s="93"/>
      <c r="F212" s="93"/>
      <c r="G212" s="93"/>
      <c r="H212" s="93"/>
      <c r="I212" s="97"/>
      <c r="J212" s="93"/>
      <c r="K212" s="93"/>
      <c r="L212" s="48"/>
      <c r="M212" s="93"/>
      <c r="N212" s="93"/>
      <c r="O212" s="44"/>
      <c r="P212" s="48"/>
    </row>
    <row r="213" spans="1:18" x14ac:dyDescent="0.2">
      <c r="A213" s="45"/>
      <c r="B213" s="90" t="s">
        <v>1146</v>
      </c>
      <c r="C213" s="95"/>
      <c r="D213" s="96"/>
      <c r="E213" s="93"/>
      <c r="F213" s="93"/>
      <c r="G213" s="93"/>
      <c r="H213" s="93"/>
      <c r="I213" s="97"/>
      <c r="J213" s="93"/>
      <c r="K213" s="93"/>
      <c r="L213" s="48"/>
      <c r="M213" s="93"/>
      <c r="N213" s="93"/>
      <c r="O213" s="44"/>
      <c r="P213" s="48"/>
    </row>
    <row r="214" spans="1:18" x14ac:dyDescent="0.2">
      <c r="A214" s="45"/>
      <c r="B214" s="90" t="s">
        <v>1147</v>
      </c>
      <c r="C214" s="95"/>
      <c r="D214" s="96"/>
      <c r="E214" s="93"/>
      <c r="F214" s="93"/>
      <c r="G214" s="93"/>
      <c r="H214" s="93"/>
      <c r="I214" s="97"/>
      <c r="J214" s="93"/>
      <c r="K214" s="93"/>
      <c r="L214" s="48"/>
      <c r="M214" s="93"/>
      <c r="N214" s="93"/>
      <c r="O214" s="44"/>
      <c r="P214" s="48"/>
    </row>
    <row r="215" spans="1:18" x14ac:dyDescent="0.2">
      <c r="A215" s="45"/>
      <c r="B215" s="90" t="s">
        <v>1148</v>
      </c>
      <c r="C215" s="95"/>
      <c r="D215" s="96"/>
      <c r="E215" s="93"/>
      <c r="F215" s="93"/>
      <c r="G215" s="93"/>
      <c r="H215" s="93"/>
      <c r="I215" s="97"/>
      <c r="J215" s="93"/>
      <c r="K215" s="93"/>
      <c r="L215" s="48"/>
      <c r="M215" s="93"/>
      <c r="N215" s="93"/>
      <c r="O215" s="44"/>
      <c r="P215" s="48"/>
    </row>
    <row r="216" spans="1:18" x14ac:dyDescent="0.2">
      <c r="A216" s="45"/>
      <c r="B216" s="102" t="s">
        <v>1270</v>
      </c>
      <c r="C216" s="95"/>
      <c r="D216" s="96"/>
      <c r="E216" s="93"/>
      <c r="F216" s="93"/>
      <c r="G216" s="93"/>
      <c r="H216" s="93"/>
      <c r="I216" s="97"/>
      <c r="J216" s="93"/>
      <c r="K216" s="93"/>
      <c r="L216" s="48"/>
      <c r="M216" s="93"/>
      <c r="N216" s="93"/>
      <c r="O216" s="44"/>
      <c r="P216" s="48"/>
    </row>
    <row r="217" spans="1:18" x14ac:dyDescent="0.2">
      <c r="A217" s="40">
        <v>15</v>
      </c>
      <c r="B217" s="91" t="s">
        <v>919</v>
      </c>
      <c r="C217" s="92">
        <f t="shared" ref="C217:C256" si="18">R217*1.02</f>
        <v>23904.231327537876</v>
      </c>
      <c r="D217" s="92">
        <f>C217/8</f>
        <v>2988.0289159422346</v>
      </c>
      <c r="E217" s="43">
        <f>C217*1.01</f>
        <v>24143.273640813255</v>
      </c>
      <c r="F217" s="43">
        <f t="shared" ref="F217:F256" si="19">+E217*0.015</f>
        <v>362.14910461219881</v>
      </c>
      <c r="G217" s="43">
        <f>E217/8</f>
        <v>3017.9092051016569</v>
      </c>
      <c r="H217" s="43">
        <f>F217/8</f>
        <v>45.268638076524851</v>
      </c>
      <c r="I217" s="43">
        <f t="shared" ref="I217:I256" si="20">+E217*1.01</f>
        <v>24384.706377221388</v>
      </c>
      <c r="J217" s="43">
        <f t="shared" ref="J217:J256" si="21">+I217*0.015</f>
        <v>365.77059565832081</v>
      </c>
      <c r="K217" s="43">
        <f>I217/8</f>
        <v>3048.0882971526735</v>
      </c>
      <c r="L217" s="43">
        <f>J217/8</f>
        <v>45.721324457290102</v>
      </c>
      <c r="M217" s="43">
        <f t="shared" ref="M217:M256" si="22">+I217*1.01</f>
        <v>24628.553440993601</v>
      </c>
      <c r="N217" s="43">
        <f t="shared" ref="N217:N256" si="23">+M217*0.015</f>
        <v>369.428301614904</v>
      </c>
      <c r="O217" s="43">
        <f>M217/8</f>
        <v>3078.5691801242001</v>
      </c>
      <c r="P217" s="43">
        <f>N217/8</f>
        <v>46.178537701863</v>
      </c>
      <c r="R217" s="31">
        <v>23435.52090935086</v>
      </c>
    </row>
    <row r="218" spans="1:18" x14ac:dyDescent="0.2">
      <c r="A218" s="45"/>
      <c r="B218" s="90" t="s">
        <v>238</v>
      </c>
      <c r="C218" s="95"/>
      <c r="D218" s="96"/>
      <c r="E218" s="93"/>
      <c r="F218" s="93"/>
      <c r="G218" s="93"/>
      <c r="H218" s="93"/>
      <c r="I218" s="97"/>
      <c r="J218" s="93"/>
      <c r="K218" s="93"/>
      <c r="L218" s="48"/>
      <c r="M218" s="93"/>
      <c r="N218" s="93"/>
      <c r="O218" s="44"/>
      <c r="P218" s="48"/>
    </row>
    <row r="219" spans="1:18" x14ac:dyDescent="0.2">
      <c r="A219" s="45"/>
      <c r="B219" s="90" t="s">
        <v>1150</v>
      </c>
      <c r="C219" s="95"/>
      <c r="D219" s="96"/>
      <c r="E219" s="93"/>
      <c r="F219" s="93"/>
      <c r="G219" s="93"/>
      <c r="H219" s="93"/>
      <c r="I219" s="97"/>
      <c r="J219" s="93"/>
      <c r="K219" s="93"/>
      <c r="L219" s="48"/>
      <c r="M219" s="93"/>
      <c r="N219" s="93"/>
      <c r="O219" s="44"/>
      <c r="P219" s="48"/>
    </row>
    <row r="220" spans="1:18" x14ac:dyDescent="0.2">
      <c r="A220" s="45"/>
      <c r="B220" s="90" t="s">
        <v>1151</v>
      </c>
      <c r="C220" s="95"/>
      <c r="D220" s="96"/>
      <c r="E220" s="93"/>
      <c r="F220" s="93"/>
      <c r="G220" s="93"/>
      <c r="H220" s="93"/>
      <c r="I220" s="97"/>
      <c r="J220" s="93"/>
      <c r="K220" s="93"/>
      <c r="L220" s="48"/>
      <c r="M220" s="93"/>
      <c r="N220" s="93"/>
      <c r="O220" s="44"/>
      <c r="P220" s="48"/>
    </row>
    <row r="221" spans="1:18" x14ac:dyDescent="0.2">
      <c r="A221" s="45"/>
      <c r="B221" s="90" t="s">
        <v>304</v>
      </c>
      <c r="C221" s="95"/>
      <c r="D221" s="96"/>
      <c r="E221" s="93"/>
      <c r="F221" s="93"/>
      <c r="G221" s="93"/>
      <c r="H221" s="93"/>
      <c r="I221" s="97"/>
      <c r="J221" s="93"/>
      <c r="K221" s="93"/>
      <c r="L221" s="48"/>
      <c r="M221" s="93"/>
      <c r="N221" s="93"/>
      <c r="O221" s="44"/>
      <c r="P221" s="48"/>
    </row>
    <row r="222" spans="1:18" x14ac:dyDescent="0.2">
      <c r="A222" s="45"/>
      <c r="B222" s="90" t="s">
        <v>1152</v>
      </c>
      <c r="C222" s="95"/>
      <c r="D222" s="96"/>
      <c r="E222" s="93"/>
      <c r="F222" s="93"/>
      <c r="G222" s="93"/>
      <c r="H222" s="93"/>
      <c r="I222" s="97"/>
      <c r="J222" s="93"/>
      <c r="K222" s="93"/>
      <c r="L222" s="48"/>
      <c r="M222" s="93"/>
      <c r="N222" s="93"/>
      <c r="O222" s="44"/>
      <c r="P222" s="48"/>
    </row>
    <row r="223" spans="1:18" x14ac:dyDescent="0.2">
      <c r="A223" s="40">
        <v>16</v>
      </c>
      <c r="B223" s="91" t="s">
        <v>739</v>
      </c>
      <c r="C223" s="92">
        <f t="shared" si="18"/>
        <v>23311.336374855626</v>
      </c>
      <c r="D223" s="92">
        <f>C223/8</f>
        <v>2913.9170468569532</v>
      </c>
      <c r="E223" s="43">
        <f>C223*1.01</f>
        <v>23544.449738604184</v>
      </c>
      <c r="F223" s="43">
        <f t="shared" si="19"/>
        <v>353.16674607906276</v>
      </c>
      <c r="G223" s="43">
        <f>E223/8</f>
        <v>2943.056217325523</v>
      </c>
      <c r="H223" s="43">
        <f>F223/8</f>
        <v>44.145843259882845</v>
      </c>
      <c r="I223" s="43">
        <f t="shared" si="20"/>
        <v>23779.894235990225</v>
      </c>
      <c r="J223" s="43">
        <f t="shared" si="21"/>
        <v>356.69841353985333</v>
      </c>
      <c r="K223" s="43">
        <f>I223/8</f>
        <v>2972.4867794987781</v>
      </c>
      <c r="L223" s="43">
        <f>J223/8</f>
        <v>44.587301692481667</v>
      </c>
      <c r="M223" s="43">
        <f t="shared" si="22"/>
        <v>24017.693178350128</v>
      </c>
      <c r="N223" s="43">
        <f t="shared" si="23"/>
        <v>360.2653976752519</v>
      </c>
      <c r="O223" s="43">
        <f>M223/8</f>
        <v>3002.211647293766</v>
      </c>
      <c r="P223" s="43">
        <f>N223/8</f>
        <v>45.033174709406488</v>
      </c>
      <c r="R223" s="31">
        <v>22854.251347897673</v>
      </c>
    </row>
    <row r="224" spans="1:18" x14ac:dyDescent="0.2">
      <c r="A224" s="45"/>
      <c r="B224" s="90" t="s">
        <v>238</v>
      </c>
      <c r="C224" s="95"/>
      <c r="D224" s="96"/>
      <c r="E224" s="93"/>
      <c r="F224" s="93"/>
      <c r="G224" s="93"/>
      <c r="H224" s="93"/>
      <c r="I224" s="97"/>
      <c r="J224" s="93"/>
      <c r="K224" s="93"/>
      <c r="L224" s="48"/>
      <c r="M224" s="93"/>
      <c r="N224" s="93"/>
      <c r="O224" s="44"/>
      <c r="P224" s="48"/>
    </row>
    <row r="225" spans="1:18" x14ac:dyDescent="0.2">
      <c r="A225" s="45"/>
      <c r="B225" s="90" t="s">
        <v>1153</v>
      </c>
      <c r="C225" s="95"/>
      <c r="D225" s="96"/>
      <c r="E225" s="93"/>
      <c r="F225" s="93"/>
      <c r="G225" s="93"/>
      <c r="H225" s="93"/>
      <c r="I225" s="97"/>
      <c r="J225" s="93"/>
      <c r="K225" s="93"/>
      <c r="L225" s="48"/>
      <c r="M225" s="93"/>
      <c r="N225" s="93"/>
      <c r="O225" s="44"/>
      <c r="P225" s="48"/>
    </row>
    <row r="226" spans="1:18" x14ac:dyDescent="0.2">
      <c r="A226" s="45"/>
      <c r="B226" s="90" t="s">
        <v>1154</v>
      </c>
      <c r="C226" s="95"/>
      <c r="D226" s="96"/>
      <c r="E226" s="93"/>
      <c r="F226" s="93"/>
      <c r="G226" s="93"/>
      <c r="H226" s="93"/>
      <c r="I226" s="97"/>
      <c r="J226" s="93"/>
      <c r="K226" s="93"/>
      <c r="L226" s="48"/>
      <c r="M226" s="93"/>
      <c r="N226" s="93"/>
      <c r="O226" s="44"/>
      <c r="P226" s="48"/>
    </row>
    <row r="227" spans="1:18" x14ac:dyDescent="0.2">
      <c r="A227" s="45"/>
      <c r="B227" s="90" t="s">
        <v>1155</v>
      </c>
      <c r="C227" s="95"/>
      <c r="D227" s="96"/>
      <c r="E227" s="93"/>
      <c r="F227" s="93"/>
      <c r="G227" s="93"/>
      <c r="H227" s="93"/>
      <c r="I227" s="97"/>
      <c r="J227" s="93"/>
      <c r="K227" s="93"/>
      <c r="L227" s="48"/>
      <c r="M227" s="93"/>
      <c r="N227" s="93"/>
      <c r="O227" s="44"/>
      <c r="P227" s="48"/>
    </row>
    <row r="228" spans="1:18" x14ac:dyDescent="0.2">
      <c r="A228" s="45"/>
      <c r="B228" s="90" t="s">
        <v>1156</v>
      </c>
      <c r="C228" s="95"/>
      <c r="D228" s="96"/>
      <c r="E228" s="93"/>
      <c r="F228" s="93"/>
      <c r="G228" s="93"/>
      <c r="H228" s="93"/>
      <c r="I228" s="97"/>
      <c r="J228" s="93"/>
      <c r="K228" s="93"/>
      <c r="L228" s="48"/>
      <c r="M228" s="93"/>
      <c r="N228" s="93"/>
      <c r="O228" s="44"/>
      <c r="P228" s="48"/>
    </row>
    <row r="229" spans="1:18" x14ac:dyDescent="0.2">
      <c r="A229" s="45"/>
      <c r="B229" s="90" t="s">
        <v>1157</v>
      </c>
      <c r="C229" s="95"/>
      <c r="D229" s="96"/>
      <c r="E229" s="93"/>
      <c r="F229" s="93"/>
      <c r="G229" s="93"/>
      <c r="H229" s="93"/>
      <c r="I229" s="97"/>
      <c r="J229" s="93"/>
      <c r="K229" s="93"/>
      <c r="L229" s="48"/>
      <c r="M229" s="93"/>
      <c r="N229" s="93"/>
      <c r="O229" s="44"/>
      <c r="P229" s="48"/>
    </row>
    <row r="230" spans="1:18" x14ac:dyDescent="0.2">
      <c r="A230" s="45"/>
      <c r="B230" s="90" t="s">
        <v>1158</v>
      </c>
      <c r="C230" s="95"/>
      <c r="D230" s="96"/>
      <c r="E230" s="93"/>
      <c r="F230" s="93"/>
      <c r="G230" s="93"/>
      <c r="H230" s="93"/>
      <c r="I230" s="97"/>
      <c r="J230" s="93"/>
      <c r="K230" s="93"/>
      <c r="L230" s="48"/>
      <c r="M230" s="93"/>
      <c r="N230" s="93"/>
      <c r="O230" s="44"/>
      <c r="P230" s="48"/>
    </row>
    <row r="231" spans="1:18" x14ac:dyDescent="0.2">
      <c r="A231" s="45"/>
      <c r="B231" s="90" t="s">
        <v>1159</v>
      </c>
      <c r="C231" s="95"/>
      <c r="D231" s="96"/>
      <c r="E231" s="93"/>
      <c r="F231" s="93"/>
      <c r="G231" s="93"/>
      <c r="H231" s="93"/>
      <c r="I231" s="97"/>
      <c r="J231" s="93"/>
      <c r="K231" s="93"/>
      <c r="L231" s="48"/>
      <c r="M231" s="93"/>
      <c r="N231" s="93"/>
      <c r="O231" s="44"/>
      <c r="P231" s="48"/>
    </row>
    <row r="232" spans="1:18" x14ac:dyDescent="0.2">
      <c r="A232" s="45"/>
      <c r="B232" s="90" t="s">
        <v>1160</v>
      </c>
      <c r="C232" s="95"/>
      <c r="D232" s="96"/>
      <c r="E232" s="93"/>
      <c r="F232" s="93"/>
      <c r="G232" s="93"/>
      <c r="H232" s="93"/>
      <c r="I232" s="97"/>
      <c r="J232" s="93"/>
      <c r="K232" s="93"/>
      <c r="L232" s="48"/>
      <c r="M232" s="93"/>
      <c r="N232" s="93"/>
      <c r="O232" s="44"/>
      <c r="P232" s="48"/>
    </row>
    <row r="233" spans="1:18" x14ac:dyDescent="0.2">
      <c r="A233" s="45"/>
      <c r="B233" s="102" t="s">
        <v>1271</v>
      </c>
      <c r="C233" s="95"/>
      <c r="D233" s="96"/>
      <c r="E233" s="93"/>
      <c r="F233" s="93"/>
      <c r="G233" s="93"/>
      <c r="H233" s="93"/>
      <c r="I233" s="97"/>
      <c r="J233" s="93"/>
      <c r="K233" s="93"/>
      <c r="L233" s="48"/>
      <c r="M233" s="93"/>
      <c r="N233" s="93"/>
      <c r="O233" s="44"/>
      <c r="P233" s="48"/>
    </row>
    <row r="234" spans="1:18" x14ac:dyDescent="0.2">
      <c r="A234" s="40">
        <v>17</v>
      </c>
      <c r="B234" s="91" t="s">
        <v>1161</v>
      </c>
      <c r="C234" s="92">
        <f t="shared" si="18"/>
        <v>23904.231327537876</v>
      </c>
      <c r="D234" s="92">
        <f>C234/8</f>
        <v>2988.0289159422346</v>
      </c>
      <c r="E234" s="43">
        <f>C234*1.01</f>
        <v>24143.273640813255</v>
      </c>
      <c r="F234" s="43">
        <f t="shared" si="19"/>
        <v>362.14910461219881</v>
      </c>
      <c r="G234" s="43">
        <f>E234/8</f>
        <v>3017.9092051016569</v>
      </c>
      <c r="H234" s="43">
        <f>F234/8</f>
        <v>45.268638076524851</v>
      </c>
      <c r="I234" s="43">
        <f t="shared" si="20"/>
        <v>24384.706377221388</v>
      </c>
      <c r="J234" s="43">
        <f t="shared" si="21"/>
        <v>365.77059565832081</v>
      </c>
      <c r="K234" s="43">
        <f>I234/8</f>
        <v>3048.0882971526735</v>
      </c>
      <c r="L234" s="43">
        <f>J234/8</f>
        <v>45.721324457290102</v>
      </c>
      <c r="M234" s="43">
        <f t="shared" si="22"/>
        <v>24628.553440993601</v>
      </c>
      <c r="N234" s="43">
        <f t="shared" si="23"/>
        <v>369.428301614904</v>
      </c>
      <c r="O234" s="43">
        <f>M234/8</f>
        <v>3078.5691801242001</v>
      </c>
      <c r="P234" s="43">
        <f>N234/8</f>
        <v>46.178537701863</v>
      </c>
      <c r="R234" s="31">
        <v>23435.52090935086</v>
      </c>
    </row>
    <row r="235" spans="1:18" x14ac:dyDescent="0.2">
      <c r="A235" s="45"/>
      <c r="B235" s="90" t="s">
        <v>238</v>
      </c>
      <c r="C235" s="95"/>
      <c r="D235" s="96"/>
      <c r="E235" s="93"/>
      <c r="F235" s="93"/>
      <c r="G235" s="93"/>
      <c r="H235" s="93"/>
      <c r="I235" s="97"/>
      <c r="J235" s="93"/>
      <c r="K235" s="93"/>
      <c r="L235" s="48"/>
      <c r="M235" s="93"/>
      <c r="N235" s="93"/>
      <c r="O235" s="44"/>
      <c r="P235" s="48"/>
    </row>
    <row r="236" spans="1:18" x14ac:dyDescent="0.2">
      <c r="A236" s="45"/>
      <c r="B236" s="100" t="s">
        <v>1192</v>
      </c>
      <c r="C236" s="95"/>
      <c r="D236" s="96"/>
      <c r="E236" s="93"/>
      <c r="F236" s="93"/>
      <c r="G236" s="93"/>
      <c r="H236" s="93"/>
      <c r="I236" s="97"/>
      <c r="J236" s="93"/>
      <c r="K236" s="93"/>
      <c r="L236" s="48"/>
      <c r="M236" s="93"/>
      <c r="N236" s="93"/>
      <c r="O236" s="44"/>
      <c r="P236" s="48"/>
    </row>
    <row r="237" spans="1:18" x14ac:dyDescent="0.2">
      <c r="A237" s="45"/>
      <c r="B237" s="90" t="s">
        <v>195</v>
      </c>
      <c r="C237" s="95"/>
      <c r="D237" s="96"/>
      <c r="E237" s="93"/>
      <c r="F237" s="93"/>
      <c r="G237" s="93"/>
      <c r="H237" s="93"/>
      <c r="I237" s="97"/>
      <c r="J237" s="93"/>
      <c r="K237" s="93"/>
      <c r="L237" s="48"/>
      <c r="M237" s="93"/>
      <c r="N237" s="93"/>
      <c r="O237" s="44"/>
      <c r="P237" s="48"/>
    </row>
    <row r="238" spans="1:18" x14ac:dyDescent="0.2">
      <c r="A238" s="40">
        <v>18</v>
      </c>
      <c r="B238" s="91" t="s">
        <v>1194</v>
      </c>
      <c r="C238" s="92">
        <f t="shared" si="18"/>
        <v>23311.336374855626</v>
      </c>
      <c r="D238" s="92">
        <f>C238/8</f>
        <v>2913.9170468569532</v>
      </c>
      <c r="E238" s="43">
        <f>C238*1.01</f>
        <v>23544.449738604184</v>
      </c>
      <c r="F238" s="43">
        <f t="shared" si="19"/>
        <v>353.16674607906276</v>
      </c>
      <c r="G238" s="43">
        <f>E238/8</f>
        <v>2943.056217325523</v>
      </c>
      <c r="H238" s="43">
        <f>F238/8</f>
        <v>44.145843259882845</v>
      </c>
      <c r="I238" s="43">
        <f t="shared" si="20"/>
        <v>23779.894235990225</v>
      </c>
      <c r="J238" s="43">
        <f t="shared" si="21"/>
        <v>356.69841353985333</v>
      </c>
      <c r="K238" s="43">
        <f>I238/8</f>
        <v>2972.4867794987781</v>
      </c>
      <c r="L238" s="43">
        <f>J238/8</f>
        <v>44.587301692481667</v>
      </c>
      <c r="M238" s="43">
        <f t="shared" si="22"/>
        <v>24017.693178350128</v>
      </c>
      <c r="N238" s="43">
        <f t="shared" si="23"/>
        <v>360.2653976752519</v>
      </c>
      <c r="O238" s="43">
        <f>M238/8</f>
        <v>3002.211647293766</v>
      </c>
      <c r="P238" s="43">
        <f>N238/8</f>
        <v>45.033174709406488</v>
      </c>
      <c r="R238" s="31">
        <v>22854.251347897673</v>
      </c>
    </row>
    <row r="239" spans="1:18" x14ac:dyDescent="0.2">
      <c r="A239" s="45"/>
      <c r="B239" s="90" t="s">
        <v>238</v>
      </c>
      <c r="C239" s="95"/>
      <c r="D239" s="96"/>
      <c r="E239" s="93"/>
      <c r="F239" s="93"/>
      <c r="G239" s="93"/>
      <c r="H239" s="93"/>
      <c r="I239" s="97"/>
      <c r="J239" s="93"/>
      <c r="K239" s="93"/>
      <c r="L239" s="48"/>
      <c r="M239" s="93"/>
      <c r="N239" s="93"/>
      <c r="O239" s="44"/>
      <c r="P239" s="48"/>
    </row>
    <row r="240" spans="1:18" x14ac:dyDescent="0.2">
      <c r="A240" s="45"/>
      <c r="B240" s="90" t="s">
        <v>1195</v>
      </c>
      <c r="C240" s="95"/>
      <c r="D240" s="96"/>
      <c r="E240" s="93"/>
      <c r="F240" s="93"/>
      <c r="G240" s="93"/>
      <c r="H240" s="93"/>
      <c r="I240" s="97"/>
      <c r="J240" s="93"/>
      <c r="K240" s="93"/>
      <c r="L240" s="48"/>
      <c r="M240" s="93"/>
      <c r="N240" s="93"/>
      <c r="O240" s="44"/>
      <c r="P240" s="48"/>
    </row>
    <row r="241" spans="1:18" x14ac:dyDescent="0.2">
      <c r="A241" s="45"/>
      <c r="B241" s="90" t="s">
        <v>1196</v>
      </c>
      <c r="C241" s="95"/>
      <c r="D241" s="96"/>
      <c r="E241" s="93"/>
      <c r="F241" s="93"/>
      <c r="G241" s="93"/>
      <c r="H241" s="93"/>
      <c r="I241" s="97"/>
      <c r="J241" s="93"/>
      <c r="K241" s="93"/>
      <c r="L241" s="48"/>
      <c r="M241" s="93"/>
      <c r="N241" s="93"/>
      <c r="O241" s="44"/>
      <c r="P241" s="48"/>
    </row>
    <row r="242" spans="1:18" x14ac:dyDescent="0.2">
      <c r="A242" s="45"/>
      <c r="B242" s="90" t="s">
        <v>1256</v>
      </c>
      <c r="C242" s="95"/>
      <c r="D242" s="96"/>
      <c r="E242" s="93"/>
      <c r="F242" s="93"/>
      <c r="G242" s="93"/>
      <c r="H242" s="93"/>
      <c r="I242" s="97"/>
      <c r="J242" s="93"/>
      <c r="K242" s="93"/>
      <c r="L242" s="48"/>
      <c r="M242" s="93"/>
      <c r="N242" s="93"/>
      <c r="O242" s="44"/>
      <c r="P242" s="48"/>
    </row>
    <row r="243" spans="1:18" x14ac:dyDescent="0.2">
      <c r="A243" s="45"/>
      <c r="B243" s="90" t="s">
        <v>1257</v>
      </c>
      <c r="C243" s="95"/>
      <c r="D243" s="96"/>
      <c r="E243" s="93"/>
      <c r="F243" s="93"/>
      <c r="G243" s="93"/>
      <c r="H243" s="93"/>
      <c r="I243" s="97"/>
      <c r="J243" s="93"/>
      <c r="K243" s="93"/>
      <c r="L243" s="48"/>
      <c r="M243" s="93"/>
      <c r="N243" s="93"/>
      <c r="O243" s="44"/>
      <c r="P243" s="48"/>
    </row>
    <row r="244" spans="1:18" x14ac:dyDescent="0.2">
      <c r="A244" s="45"/>
      <c r="B244" s="90" t="s">
        <v>1258</v>
      </c>
      <c r="C244" s="95"/>
      <c r="D244" s="96"/>
      <c r="E244" s="93"/>
      <c r="F244" s="93"/>
      <c r="G244" s="93"/>
      <c r="H244" s="93"/>
      <c r="I244" s="97"/>
      <c r="J244" s="93"/>
      <c r="K244" s="93"/>
      <c r="L244" s="48"/>
      <c r="M244" s="93"/>
      <c r="N244" s="93"/>
      <c r="O244" s="44"/>
      <c r="P244" s="48"/>
    </row>
    <row r="245" spans="1:18" x14ac:dyDescent="0.2">
      <c r="A245" s="45"/>
      <c r="B245" s="102" t="s">
        <v>1272</v>
      </c>
      <c r="C245" s="95"/>
      <c r="D245" s="96"/>
      <c r="E245" s="93"/>
      <c r="F245" s="93"/>
      <c r="G245" s="93"/>
      <c r="H245" s="93"/>
      <c r="I245" s="97"/>
      <c r="J245" s="93"/>
      <c r="K245" s="93"/>
      <c r="L245" s="48"/>
      <c r="M245" s="93"/>
      <c r="N245" s="93"/>
      <c r="O245" s="44"/>
      <c r="P245" s="48"/>
    </row>
    <row r="246" spans="1:18" x14ac:dyDescent="0.2">
      <c r="A246" s="40">
        <v>19</v>
      </c>
      <c r="B246" s="91" t="s">
        <v>1259</v>
      </c>
      <c r="C246" s="92">
        <f t="shared" si="18"/>
        <v>23904.231327537876</v>
      </c>
      <c r="D246" s="92">
        <f>C246/8</f>
        <v>2988.0289159422346</v>
      </c>
      <c r="E246" s="43">
        <f>C246*1.01</f>
        <v>24143.273640813255</v>
      </c>
      <c r="F246" s="43">
        <f t="shared" si="19"/>
        <v>362.14910461219881</v>
      </c>
      <c r="G246" s="43">
        <f>E246/8</f>
        <v>3017.9092051016569</v>
      </c>
      <c r="H246" s="43">
        <f>F246/8</f>
        <v>45.268638076524851</v>
      </c>
      <c r="I246" s="43">
        <f t="shared" si="20"/>
        <v>24384.706377221388</v>
      </c>
      <c r="J246" s="43">
        <f t="shared" si="21"/>
        <v>365.77059565832081</v>
      </c>
      <c r="K246" s="43">
        <f>I246/8</f>
        <v>3048.0882971526735</v>
      </c>
      <c r="L246" s="43">
        <f>J246/8</f>
        <v>45.721324457290102</v>
      </c>
      <c r="M246" s="43">
        <f t="shared" si="22"/>
        <v>24628.553440993601</v>
      </c>
      <c r="N246" s="43">
        <f t="shared" si="23"/>
        <v>369.428301614904</v>
      </c>
      <c r="O246" s="43">
        <f>M246/8</f>
        <v>3078.5691801242001</v>
      </c>
      <c r="P246" s="43">
        <f>N246/8</f>
        <v>46.178537701863</v>
      </c>
      <c r="R246" s="31">
        <v>23435.52090935086</v>
      </c>
    </row>
    <row r="247" spans="1:18" x14ac:dyDescent="0.2">
      <c r="A247" s="45"/>
      <c r="B247" s="90" t="s">
        <v>1260</v>
      </c>
      <c r="C247" s="95"/>
      <c r="D247" s="96"/>
      <c r="E247" s="93"/>
      <c r="F247" s="93"/>
      <c r="G247" s="93"/>
      <c r="H247" s="93"/>
      <c r="I247" s="97"/>
      <c r="J247" s="93"/>
      <c r="K247" s="93"/>
      <c r="L247" s="48"/>
      <c r="M247" s="93"/>
      <c r="N247" s="93"/>
      <c r="O247" s="44"/>
      <c r="P247" s="48"/>
    </row>
    <row r="248" spans="1:18" x14ac:dyDescent="0.2">
      <c r="A248" s="40">
        <v>20</v>
      </c>
      <c r="B248" s="91" t="s">
        <v>623</v>
      </c>
      <c r="C248" s="92">
        <f t="shared" si="18"/>
        <v>26037.216539525303</v>
      </c>
      <c r="D248" s="92">
        <f>C248/8</f>
        <v>3254.6520674406629</v>
      </c>
      <c r="E248" s="43">
        <f>C248*1.01</f>
        <v>26297.588704920556</v>
      </c>
      <c r="F248" s="43">
        <f t="shared" si="19"/>
        <v>394.46383057380831</v>
      </c>
      <c r="G248" s="43">
        <f>E248/8</f>
        <v>3287.1985881150695</v>
      </c>
      <c r="H248" s="43">
        <f>F248/8</f>
        <v>49.307978821726039</v>
      </c>
      <c r="I248" s="43">
        <f t="shared" si="20"/>
        <v>26560.56459196976</v>
      </c>
      <c r="J248" s="43">
        <f t="shared" si="21"/>
        <v>398.40846887954638</v>
      </c>
      <c r="K248" s="43">
        <f>I248/8</f>
        <v>3320.07057399622</v>
      </c>
      <c r="L248" s="43">
        <f>J248/8</f>
        <v>49.801058609943297</v>
      </c>
      <c r="M248" s="43">
        <f t="shared" si="22"/>
        <v>26826.170237889459</v>
      </c>
      <c r="N248" s="43">
        <f t="shared" si="23"/>
        <v>402.39255356834184</v>
      </c>
      <c r="O248" s="43">
        <f>M248/8</f>
        <v>3353.2712797361824</v>
      </c>
      <c r="P248" s="43">
        <f>N248/8</f>
        <v>50.29906919604273</v>
      </c>
      <c r="R248" s="31">
        <v>25526.682881887551</v>
      </c>
    </row>
    <row r="249" spans="1:18" ht="26.25" customHeight="1" x14ac:dyDescent="0.2">
      <c r="A249" s="45"/>
      <c r="B249" s="100" t="s">
        <v>1261</v>
      </c>
      <c r="C249" s="95"/>
      <c r="D249" s="96"/>
      <c r="E249" s="93"/>
      <c r="F249" s="93"/>
      <c r="G249" s="93"/>
      <c r="H249" s="93"/>
      <c r="I249" s="97"/>
      <c r="J249" s="93"/>
      <c r="K249" s="93"/>
      <c r="L249" s="48"/>
      <c r="M249" s="93"/>
      <c r="N249" s="93"/>
      <c r="O249" s="44"/>
      <c r="P249" s="48"/>
    </row>
    <row r="250" spans="1:18" x14ac:dyDescent="0.2">
      <c r="A250" s="45"/>
      <c r="B250" s="102" t="s">
        <v>1273</v>
      </c>
      <c r="C250" s="95"/>
      <c r="D250" s="96"/>
      <c r="E250" s="93"/>
      <c r="F250" s="93"/>
      <c r="G250" s="93"/>
      <c r="H250" s="93"/>
      <c r="I250" s="97"/>
      <c r="J250" s="93"/>
      <c r="K250" s="93"/>
      <c r="L250" s="48"/>
      <c r="M250" s="93"/>
      <c r="N250" s="93"/>
      <c r="O250" s="44"/>
      <c r="P250" s="48"/>
    </row>
    <row r="251" spans="1:18" x14ac:dyDescent="0.2">
      <c r="A251" s="40">
        <v>21</v>
      </c>
      <c r="B251" s="91" t="s">
        <v>625</v>
      </c>
      <c r="C251" s="92">
        <f t="shared" si="18"/>
        <v>25627.080480362496</v>
      </c>
      <c r="D251" s="92">
        <f>C251/8</f>
        <v>3203.385060045312</v>
      </c>
      <c r="E251" s="43">
        <f>C251*1.01</f>
        <v>25883.351285166122</v>
      </c>
      <c r="F251" s="43">
        <f t="shared" si="19"/>
        <v>388.25026927749184</v>
      </c>
      <c r="G251" s="43">
        <f>E251/8</f>
        <v>3235.4189106457652</v>
      </c>
      <c r="H251" s="43">
        <f>F251/8</f>
        <v>48.53128365968648</v>
      </c>
      <c r="I251" s="43">
        <f t="shared" si="20"/>
        <v>26142.184798017784</v>
      </c>
      <c r="J251" s="43">
        <f t="shared" si="21"/>
        <v>392.13277197026673</v>
      </c>
      <c r="K251" s="43">
        <f>I251/8</f>
        <v>3267.7730997522231</v>
      </c>
      <c r="L251" s="43">
        <f>J251/8</f>
        <v>49.016596496283341</v>
      </c>
      <c r="M251" s="43">
        <f t="shared" si="22"/>
        <v>26403.606645997963</v>
      </c>
      <c r="N251" s="43">
        <f t="shared" si="23"/>
        <v>396.05409968996941</v>
      </c>
      <c r="O251" s="43">
        <f>M251/8</f>
        <v>3300.4508307497454</v>
      </c>
      <c r="P251" s="43">
        <f>N251/8</f>
        <v>49.506762461246176</v>
      </c>
      <c r="R251" s="31">
        <v>25124.588706237741</v>
      </c>
    </row>
    <row r="252" spans="1:18" ht="25.5" customHeight="1" x14ac:dyDescent="0.2">
      <c r="A252" s="45"/>
      <c r="B252" s="100" t="s">
        <v>787</v>
      </c>
      <c r="C252" s="95"/>
      <c r="D252" s="96"/>
      <c r="E252" s="93"/>
      <c r="F252" s="93"/>
      <c r="G252" s="93"/>
      <c r="H252" s="93"/>
      <c r="I252" s="97"/>
      <c r="J252" s="93"/>
      <c r="K252" s="93"/>
      <c r="L252" s="48"/>
      <c r="M252" s="93"/>
      <c r="N252" s="93"/>
      <c r="O252" s="44"/>
      <c r="P252" s="48"/>
    </row>
    <row r="253" spans="1:18" x14ac:dyDescent="0.2">
      <c r="A253" s="45"/>
      <c r="B253" s="82" t="s">
        <v>586</v>
      </c>
      <c r="C253" s="95"/>
      <c r="D253" s="96"/>
      <c r="E253" s="93"/>
      <c r="F253" s="93"/>
      <c r="G253" s="93"/>
      <c r="H253" s="93"/>
      <c r="I253" s="97"/>
      <c r="J253" s="93"/>
      <c r="K253" s="93"/>
      <c r="L253" s="48"/>
      <c r="M253" s="93"/>
      <c r="N253" s="93"/>
      <c r="O253" s="44"/>
      <c r="P253" s="48"/>
    </row>
    <row r="254" spans="1:18" x14ac:dyDescent="0.2">
      <c r="A254" s="45"/>
      <c r="B254" s="102" t="s">
        <v>859</v>
      </c>
      <c r="C254" s="95"/>
      <c r="D254" s="96"/>
      <c r="E254" s="93"/>
      <c r="F254" s="93"/>
      <c r="G254" s="93"/>
      <c r="H254" s="93"/>
      <c r="I254" s="97"/>
      <c r="J254" s="93"/>
      <c r="K254" s="93"/>
      <c r="L254" s="48"/>
      <c r="M254" s="93"/>
      <c r="N254" s="93"/>
      <c r="O254" s="44"/>
      <c r="P254" s="48"/>
    </row>
    <row r="255" spans="1:18" x14ac:dyDescent="0.2">
      <c r="A255" s="45"/>
      <c r="B255" s="102" t="s">
        <v>874</v>
      </c>
      <c r="C255" s="95"/>
      <c r="D255" s="96"/>
      <c r="E255" s="93"/>
      <c r="F255" s="93"/>
      <c r="G255" s="93"/>
      <c r="H255" s="93"/>
      <c r="I255" s="97"/>
      <c r="J255" s="93"/>
      <c r="K255" s="93"/>
      <c r="L255" s="109"/>
      <c r="M255" s="93"/>
      <c r="N255" s="93"/>
      <c r="O255" s="44"/>
      <c r="P255" s="48"/>
    </row>
    <row r="256" spans="1:18" x14ac:dyDescent="0.2">
      <c r="A256" s="40">
        <v>22</v>
      </c>
      <c r="B256" s="91" t="s">
        <v>636</v>
      </c>
      <c r="C256" s="92">
        <f t="shared" si="18"/>
        <v>26037.216539525303</v>
      </c>
      <c r="D256" s="92">
        <f>C256/8</f>
        <v>3254.6520674406629</v>
      </c>
      <c r="E256" s="43">
        <f>C256*1.01</f>
        <v>26297.588704920556</v>
      </c>
      <c r="F256" s="43">
        <f t="shared" si="19"/>
        <v>394.46383057380831</v>
      </c>
      <c r="G256" s="43">
        <f>E256/8</f>
        <v>3287.1985881150695</v>
      </c>
      <c r="H256" s="43">
        <f>F256/8</f>
        <v>49.307978821726039</v>
      </c>
      <c r="I256" s="43">
        <f t="shared" si="20"/>
        <v>26560.56459196976</v>
      </c>
      <c r="J256" s="43">
        <f t="shared" si="21"/>
        <v>398.40846887954638</v>
      </c>
      <c r="K256" s="43">
        <f>I256/8</f>
        <v>3320.07057399622</v>
      </c>
      <c r="L256" s="43">
        <f>J256/8</f>
        <v>49.801058609943297</v>
      </c>
      <c r="M256" s="43">
        <f t="shared" si="22"/>
        <v>26826.170237889459</v>
      </c>
      <c r="N256" s="43">
        <f t="shared" si="23"/>
        <v>402.39255356834184</v>
      </c>
      <c r="O256" s="43">
        <f>M256/8</f>
        <v>3353.2712797361824</v>
      </c>
      <c r="P256" s="43">
        <f>N256/8</f>
        <v>50.29906919604273</v>
      </c>
      <c r="R256" s="31">
        <v>25526.682881887551</v>
      </c>
    </row>
    <row r="257" spans="1:18" ht="24" customHeight="1" x14ac:dyDescent="0.2">
      <c r="A257" s="45"/>
      <c r="B257" s="100" t="s">
        <v>196</v>
      </c>
      <c r="C257" s="95"/>
      <c r="D257" s="96"/>
      <c r="E257" s="93"/>
      <c r="F257" s="93"/>
      <c r="G257" s="93"/>
      <c r="H257" s="93"/>
      <c r="I257" s="97"/>
      <c r="J257" s="93"/>
      <c r="K257" s="93"/>
      <c r="L257" s="48"/>
      <c r="M257" s="93"/>
      <c r="N257" s="93"/>
      <c r="O257" s="44"/>
      <c r="P257" s="48"/>
    </row>
    <row r="258" spans="1:18" x14ac:dyDescent="0.2">
      <c r="A258" s="45"/>
      <c r="B258" s="90" t="s">
        <v>197</v>
      </c>
      <c r="C258" s="95"/>
      <c r="D258" s="96"/>
      <c r="E258" s="93"/>
      <c r="F258" s="93"/>
      <c r="G258" s="93"/>
      <c r="H258" s="93"/>
      <c r="I258" s="97"/>
      <c r="J258" s="93"/>
      <c r="K258" s="93"/>
      <c r="L258" s="48"/>
      <c r="M258" s="93"/>
      <c r="N258" s="93"/>
      <c r="O258" s="44"/>
      <c r="P258" s="48"/>
    </row>
    <row r="259" spans="1:18" x14ac:dyDescent="0.2">
      <c r="A259" s="45"/>
      <c r="B259" s="90" t="s">
        <v>198</v>
      </c>
      <c r="C259" s="95"/>
      <c r="D259" s="96"/>
      <c r="E259" s="93"/>
      <c r="F259" s="93"/>
      <c r="G259" s="93"/>
      <c r="H259" s="93"/>
      <c r="I259" s="97"/>
      <c r="J259" s="93"/>
      <c r="K259" s="93"/>
      <c r="L259" s="48"/>
      <c r="M259" s="93"/>
      <c r="N259" s="93"/>
      <c r="O259" s="44"/>
      <c r="P259" s="48"/>
    </row>
    <row r="260" spans="1:18" x14ac:dyDescent="0.2">
      <c r="A260" s="45"/>
      <c r="B260" s="90" t="s">
        <v>366</v>
      </c>
      <c r="C260" s="95"/>
      <c r="D260" s="96"/>
      <c r="E260" s="93"/>
      <c r="F260" s="93"/>
      <c r="G260" s="93"/>
      <c r="H260" s="93"/>
      <c r="I260" s="97"/>
      <c r="J260" s="93"/>
      <c r="K260" s="93"/>
      <c r="L260" s="48"/>
      <c r="M260" s="93"/>
      <c r="N260" s="93"/>
      <c r="O260" s="44"/>
      <c r="P260" s="48"/>
    </row>
    <row r="261" spans="1:18" x14ac:dyDescent="0.2">
      <c r="A261" s="45"/>
      <c r="B261" s="90" t="s">
        <v>199</v>
      </c>
      <c r="C261" s="95"/>
      <c r="D261" s="96"/>
      <c r="E261" s="93"/>
      <c r="F261" s="93"/>
      <c r="G261" s="93"/>
      <c r="H261" s="93"/>
      <c r="I261" s="97"/>
      <c r="J261" s="93"/>
      <c r="K261" s="93"/>
      <c r="L261" s="48"/>
      <c r="M261" s="93"/>
      <c r="N261" s="93"/>
      <c r="O261" s="44"/>
      <c r="P261" s="48"/>
    </row>
    <row r="262" spans="1:18" x14ac:dyDescent="0.2">
      <c r="A262" s="45"/>
      <c r="B262" s="90" t="s">
        <v>200</v>
      </c>
      <c r="C262" s="95"/>
      <c r="D262" s="96"/>
      <c r="E262" s="93"/>
      <c r="F262" s="93"/>
      <c r="G262" s="93"/>
      <c r="H262" s="93"/>
      <c r="I262" s="97"/>
      <c r="J262" s="93"/>
      <c r="K262" s="93"/>
      <c r="L262" s="48"/>
      <c r="M262" s="93"/>
      <c r="N262" s="93"/>
      <c r="O262" s="44"/>
      <c r="P262" s="48"/>
    </row>
    <row r="263" spans="1:18" x14ac:dyDescent="0.2">
      <c r="A263" s="45"/>
      <c r="B263" s="90" t="s">
        <v>201</v>
      </c>
      <c r="C263" s="95"/>
      <c r="D263" s="96"/>
      <c r="E263" s="93"/>
      <c r="F263" s="93"/>
      <c r="G263" s="93"/>
      <c r="H263" s="93"/>
      <c r="I263" s="97"/>
      <c r="J263" s="93"/>
      <c r="K263" s="93"/>
      <c r="L263" s="48"/>
      <c r="M263" s="93"/>
      <c r="N263" s="93"/>
      <c r="O263" s="44"/>
      <c r="P263" s="48"/>
    </row>
    <row r="264" spans="1:18" x14ac:dyDescent="0.2">
      <c r="A264" s="45"/>
      <c r="B264" s="90" t="s">
        <v>202</v>
      </c>
      <c r="C264" s="95"/>
      <c r="D264" s="96"/>
      <c r="E264" s="93"/>
      <c r="F264" s="93"/>
      <c r="G264" s="93"/>
      <c r="H264" s="93"/>
      <c r="I264" s="97"/>
      <c r="J264" s="93"/>
      <c r="K264" s="93"/>
      <c r="L264" s="48"/>
      <c r="M264" s="93"/>
      <c r="N264" s="93"/>
      <c r="O264" s="44"/>
      <c r="P264" s="48"/>
    </row>
    <row r="265" spans="1:18" x14ac:dyDescent="0.2">
      <c r="A265" s="45"/>
      <c r="B265" s="90" t="s">
        <v>543</v>
      </c>
      <c r="C265" s="95"/>
      <c r="D265" s="96"/>
      <c r="E265" s="93"/>
      <c r="F265" s="93"/>
      <c r="G265" s="93"/>
      <c r="H265" s="93"/>
      <c r="I265" s="97"/>
      <c r="J265" s="93"/>
      <c r="K265" s="93"/>
      <c r="L265" s="48"/>
      <c r="M265" s="93"/>
      <c r="N265" s="93"/>
      <c r="O265" s="44"/>
      <c r="P265" s="48"/>
    </row>
    <row r="266" spans="1:18" x14ac:dyDescent="0.2">
      <c r="A266" s="40">
        <v>23</v>
      </c>
      <c r="B266" s="91" t="s">
        <v>919</v>
      </c>
      <c r="C266" s="92">
        <f t="shared" ref="C266:C327" si="24">R266*1.02</f>
        <v>23904.231327537876</v>
      </c>
      <c r="D266" s="92">
        <f>C266/8</f>
        <v>2988.0289159422346</v>
      </c>
      <c r="E266" s="43">
        <f>C266*1.01</f>
        <v>24143.273640813255</v>
      </c>
      <c r="F266" s="43">
        <f t="shared" ref="F266:F327" si="25">+E266*0.015</f>
        <v>362.14910461219881</v>
      </c>
      <c r="G266" s="43">
        <f>E266/8</f>
        <v>3017.9092051016569</v>
      </c>
      <c r="H266" s="43">
        <f>F266/8</f>
        <v>45.268638076524851</v>
      </c>
      <c r="I266" s="43">
        <f t="shared" ref="I266:I327" si="26">+E266*1.01</f>
        <v>24384.706377221388</v>
      </c>
      <c r="J266" s="43">
        <f t="shared" ref="J266:J327" si="27">+I266*0.015</f>
        <v>365.77059565832081</v>
      </c>
      <c r="K266" s="43">
        <f>I266/8</f>
        <v>3048.0882971526735</v>
      </c>
      <c r="L266" s="43">
        <f>J266/8</f>
        <v>45.721324457290102</v>
      </c>
      <c r="M266" s="43">
        <f t="shared" ref="M266:M327" si="28">+I266*1.01</f>
        <v>24628.553440993601</v>
      </c>
      <c r="N266" s="43">
        <f t="shared" ref="N266:N327" si="29">+M266*0.015</f>
        <v>369.428301614904</v>
      </c>
      <c r="O266" s="43">
        <f>M266/8</f>
        <v>3078.5691801242001</v>
      </c>
      <c r="P266" s="43">
        <f>N266/8</f>
        <v>46.178537701863</v>
      </c>
      <c r="R266" s="31">
        <v>23435.52090935086</v>
      </c>
    </row>
    <row r="267" spans="1:18" x14ac:dyDescent="0.2">
      <c r="A267" s="45"/>
      <c r="B267" s="100" t="s">
        <v>544</v>
      </c>
      <c r="C267" s="95"/>
      <c r="D267" s="96"/>
      <c r="E267" s="93"/>
      <c r="F267" s="93"/>
      <c r="G267" s="93"/>
      <c r="H267" s="93"/>
      <c r="I267" s="97"/>
      <c r="J267" s="93"/>
      <c r="K267" s="93"/>
      <c r="L267" s="48"/>
      <c r="M267" s="93"/>
      <c r="N267" s="93"/>
      <c r="O267" s="44"/>
      <c r="P267" s="48"/>
    </row>
    <row r="268" spans="1:18" x14ac:dyDescent="0.2">
      <c r="A268" s="45"/>
      <c r="B268" s="90" t="s">
        <v>545</v>
      </c>
      <c r="C268" s="95"/>
      <c r="D268" s="96"/>
      <c r="E268" s="93"/>
      <c r="F268" s="93"/>
      <c r="G268" s="93"/>
      <c r="H268" s="93"/>
      <c r="I268" s="97"/>
      <c r="J268" s="93"/>
      <c r="K268" s="93"/>
      <c r="L268" s="48"/>
      <c r="M268" s="93"/>
      <c r="N268" s="93"/>
      <c r="O268" s="44"/>
      <c r="P268" s="48"/>
    </row>
    <row r="269" spans="1:18" x14ac:dyDescent="0.2">
      <c r="A269" s="45"/>
      <c r="B269" s="90" t="s">
        <v>546</v>
      </c>
      <c r="C269" s="95"/>
      <c r="D269" s="96"/>
      <c r="E269" s="93"/>
      <c r="F269" s="93"/>
      <c r="G269" s="93"/>
      <c r="H269" s="93"/>
      <c r="I269" s="97"/>
      <c r="J269" s="93"/>
      <c r="K269" s="93"/>
      <c r="L269" s="48"/>
      <c r="M269" s="93"/>
      <c r="N269" s="93"/>
      <c r="O269" s="44"/>
      <c r="P269" s="48"/>
    </row>
    <row r="270" spans="1:18" x14ac:dyDescent="0.2">
      <c r="A270" s="45"/>
      <c r="B270" s="90" t="s">
        <v>547</v>
      </c>
      <c r="C270" s="95"/>
      <c r="D270" s="96"/>
      <c r="E270" s="93"/>
      <c r="F270" s="93"/>
      <c r="G270" s="93"/>
      <c r="H270" s="93"/>
      <c r="I270" s="97"/>
      <c r="J270" s="93"/>
      <c r="K270" s="93"/>
      <c r="L270" s="48"/>
      <c r="M270" s="93"/>
      <c r="N270" s="93"/>
      <c r="O270" s="44"/>
      <c r="P270" s="48"/>
    </row>
    <row r="271" spans="1:18" x14ac:dyDescent="0.2">
      <c r="A271" s="45"/>
      <c r="B271" s="90" t="s">
        <v>548</v>
      </c>
      <c r="C271" s="95"/>
      <c r="D271" s="96"/>
      <c r="E271" s="93"/>
      <c r="F271" s="93"/>
      <c r="G271" s="93"/>
      <c r="H271" s="93"/>
      <c r="I271" s="97"/>
      <c r="J271" s="93"/>
      <c r="K271" s="93"/>
      <c r="L271" s="48"/>
      <c r="M271" s="93"/>
      <c r="N271" s="93"/>
      <c r="O271" s="44"/>
      <c r="P271" s="48"/>
    </row>
    <row r="272" spans="1:18" x14ac:dyDescent="0.2">
      <c r="A272" s="45"/>
      <c r="B272" s="90" t="s">
        <v>549</v>
      </c>
      <c r="C272" s="95"/>
      <c r="D272" s="96"/>
      <c r="E272" s="93"/>
      <c r="F272" s="93"/>
      <c r="G272" s="93"/>
      <c r="H272" s="93"/>
      <c r="I272" s="97"/>
      <c r="J272" s="93"/>
      <c r="K272" s="93"/>
      <c r="L272" s="48"/>
      <c r="M272" s="93"/>
      <c r="N272" s="93"/>
      <c r="O272" s="44"/>
      <c r="P272" s="48"/>
    </row>
    <row r="273" spans="1:18" x14ac:dyDescent="0.2">
      <c r="A273" s="45"/>
      <c r="B273" s="90" t="s">
        <v>550</v>
      </c>
      <c r="C273" s="95"/>
      <c r="D273" s="96"/>
      <c r="E273" s="93"/>
      <c r="F273" s="93"/>
      <c r="G273" s="93"/>
      <c r="H273" s="93"/>
      <c r="I273" s="97"/>
      <c r="J273" s="93"/>
      <c r="K273" s="93"/>
      <c r="L273" s="48"/>
      <c r="M273" s="93"/>
      <c r="N273" s="93"/>
      <c r="O273" s="44"/>
      <c r="P273" s="48"/>
    </row>
    <row r="274" spans="1:18" x14ac:dyDescent="0.2">
      <c r="A274" s="45"/>
      <c r="B274" s="90" t="s">
        <v>551</v>
      </c>
      <c r="C274" s="95"/>
      <c r="D274" s="96"/>
      <c r="E274" s="93"/>
      <c r="F274" s="93"/>
      <c r="G274" s="93"/>
      <c r="H274" s="93"/>
      <c r="I274" s="97"/>
      <c r="J274" s="93"/>
      <c r="K274" s="93"/>
      <c r="L274" s="48"/>
      <c r="M274" s="93"/>
      <c r="N274" s="93"/>
      <c r="O274" s="44"/>
      <c r="P274" s="48"/>
    </row>
    <row r="275" spans="1:18" x14ac:dyDescent="0.2">
      <c r="A275" s="45"/>
      <c r="B275" s="90" t="s">
        <v>552</v>
      </c>
      <c r="C275" s="95"/>
      <c r="D275" s="96"/>
      <c r="E275" s="93"/>
      <c r="F275" s="93"/>
      <c r="G275" s="93"/>
      <c r="H275" s="93"/>
      <c r="I275" s="97"/>
      <c r="J275" s="93"/>
      <c r="K275" s="93"/>
      <c r="L275" s="48"/>
      <c r="M275" s="93"/>
      <c r="N275" s="93"/>
      <c r="O275" s="44"/>
      <c r="P275" s="48"/>
    </row>
    <row r="276" spans="1:18" x14ac:dyDescent="0.2">
      <c r="A276" s="45"/>
      <c r="B276" s="90" t="s">
        <v>553</v>
      </c>
      <c r="C276" s="95"/>
      <c r="D276" s="96"/>
      <c r="E276" s="93"/>
      <c r="F276" s="93"/>
      <c r="G276" s="93"/>
      <c r="H276" s="93"/>
      <c r="I276" s="97"/>
      <c r="J276" s="93"/>
      <c r="K276" s="93"/>
      <c r="L276" s="48"/>
      <c r="M276" s="93"/>
      <c r="N276" s="93"/>
      <c r="O276" s="44"/>
      <c r="P276" s="48"/>
    </row>
    <row r="277" spans="1:18" x14ac:dyDescent="0.2">
      <c r="A277" s="45"/>
      <c r="B277" s="90" t="s">
        <v>554</v>
      </c>
      <c r="C277" s="95"/>
      <c r="D277" s="96"/>
      <c r="E277" s="93"/>
      <c r="F277" s="93"/>
      <c r="G277" s="93"/>
      <c r="H277" s="93"/>
      <c r="I277" s="97"/>
      <c r="J277" s="93"/>
      <c r="K277" s="93"/>
      <c r="L277" s="48"/>
      <c r="M277" s="93"/>
      <c r="N277" s="93"/>
      <c r="O277" s="44"/>
      <c r="P277" s="48"/>
    </row>
    <row r="278" spans="1:18" x14ac:dyDescent="0.2">
      <c r="A278" s="45"/>
      <c r="B278" s="90" t="s">
        <v>555</v>
      </c>
      <c r="C278" s="95"/>
      <c r="D278" s="96"/>
      <c r="E278" s="93"/>
      <c r="F278" s="93"/>
      <c r="G278" s="93"/>
      <c r="H278" s="93"/>
      <c r="I278" s="97"/>
      <c r="J278" s="93"/>
      <c r="K278" s="93"/>
      <c r="L278" s="48"/>
      <c r="M278" s="93"/>
      <c r="N278" s="93"/>
      <c r="O278" s="44"/>
      <c r="P278" s="48"/>
    </row>
    <row r="279" spans="1:18" x14ac:dyDescent="0.2">
      <c r="A279" s="40">
        <v>24</v>
      </c>
      <c r="B279" s="91" t="s">
        <v>921</v>
      </c>
      <c r="C279" s="92">
        <f t="shared" si="24"/>
        <v>22651.639744122163</v>
      </c>
      <c r="D279" s="92">
        <f>C279/8</f>
        <v>2831.4549680152704</v>
      </c>
      <c r="E279" s="43">
        <f>C279*1.01</f>
        <v>22878.156141563384</v>
      </c>
      <c r="F279" s="43">
        <f t="shared" si="25"/>
        <v>343.17234212345073</v>
      </c>
      <c r="G279" s="43">
        <f>E279/8</f>
        <v>2859.769517695423</v>
      </c>
      <c r="H279" s="43">
        <f>F279/8</f>
        <v>42.896542765431342</v>
      </c>
      <c r="I279" s="43">
        <f t="shared" si="26"/>
        <v>23106.937702979019</v>
      </c>
      <c r="J279" s="43">
        <f t="shared" si="27"/>
        <v>346.60406554468528</v>
      </c>
      <c r="K279" s="43">
        <f>I279/8</f>
        <v>2888.3672128723774</v>
      </c>
      <c r="L279" s="43">
        <f>J279/8</f>
        <v>43.32550819308566</v>
      </c>
      <c r="M279" s="43">
        <f t="shared" si="28"/>
        <v>23338.007080008811</v>
      </c>
      <c r="N279" s="43">
        <f t="shared" si="29"/>
        <v>350.07010620013216</v>
      </c>
      <c r="O279" s="43">
        <f>M279/8</f>
        <v>2917.2508850011013</v>
      </c>
      <c r="P279" s="43">
        <f>N279/8</f>
        <v>43.75876327501652</v>
      </c>
      <c r="R279" s="31">
        <v>22207.489945217807</v>
      </c>
    </row>
    <row r="280" spans="1:18" x14ac:dyDescent="0.2">
      <c r="A280" s="45"/>
      <c r="B280" s="100" t="s">
        <v>544</v>
      </c>
      <c r="C280" s="95"/>
      <c r="D280" s="96"/>
      <c r="E280" s="93"/>
      <c r="F280" s="93"/>
      <c r="G280" s="93"/>
      <c r="H280" s="93"/>
      <c r="I280" s="97"/>
      <c r="J280" s="93"/>
      <c r="K280" s="93"/>
      <c r="L280" s="48"/>
      <c r="M280" s="93"/>
      <c r="N280" s="93"/>
      <c r="O280" s="44"/>
      <c r="P280" s="48"/>
    </row>
    <row r="281" spans="1:18" x14ac:dyDescent="0.2">
      <c r="A281" s="45"/>
      <c r="B281" s="90" t="s">
        <v>556</v>
      </c>
      <c r="C281" s="95"/>
      <c r="D281" s="96"/>
      <c r="E281" s="93"/>
      <c r="F281" s="93"/>
      <c r="G281" s="93"/>
      <c r="H281" s="93"/>
      <c r="I281" s="97"/>
      <c r="J281" s="93"/>
      <c r="K281" s="93"/>
      <c r="L281" s="48"/>
      <c r="M281" s="93"/>
      <c r="N281" s="93"/>
      <c r="O281" s="44"/>
      <c r="P281" s="48"/>
    </row>
    <row r="282" spans="1:18" x14ac:dyDescent="0.2">
      <c r="A282" s="45"/>
      <c r="B282" s="90" t="s">
        <v>557</v>
      </c>
      <c r="C282" s="95"/>
      <c r="D282" s="96"/>
      <c r="E282" s="93"/>
      <c r="F282" s="93"/>
      <c r="G282" s="93"/>
      <c r="H282" s="93"/>
      <c r="I282" s="97"/>
      <c r="J282" s="93"/>
      <c r="K282" s="93"/>
      <c r="L282" s="48"/>
      <c r="M282" s="93"/>
      <c r="N282" s="93"/>
      <c r="O282" s="44"/>
      <c r="P282" s="48"/>
    </row>
    <row r="283" spans="1:18" x14ac:dyDescent="0.2">
      <c r="A283" s="45"/>
      <c r="B283" s="90" t="s">
        <v>558</v>
      </c>
      <c r="C283" s="95"/>
      <c r="D283" s="96"/>
      <c r="E283" s="93"/>
      <c r="F283" s="93"/>
      <c r="G283" s="93"/>
      <c r="H283" s="93"/>
      <c r="I283" s="97"/>
      <c r="J283" s="93"/>
      <c r="K283" s="93"/>
      <c r="L283" s="48"/>
      <c r="M283" s="93"/>
      <c r="N283" s="93"/>
      <c r="O283" s="44"/>
      <c r="P283" s="48"/>
    </row>
    <row r="284" spans="1:18" x14ac:dyDescent="0.2">
      <c r="A284" s="45"/>
      <c r="B284" s="90" t="s">
        <v>559</v>
      </c>
      <c r="C284" s="95"/>
      <c r="D284" s="96"/>
      <c r="E284" s="93"/>
      <c r="F284" s="93"/>
      <c r="G284" s="93"/>
      <c r="H284" s="93"/>
      <c r="I284" s="97"/>
      <c r="J284" s="93"/>
      <c r="K284" s="93"/>
      <c r="L284" s="48"/>
      <c r="M284" s="93"/>
      <c r="N284" s="93"/>
      <c r="O284" s="44"/>
      <c r="P284" s="48"/>
    </row>
    <row r="285" spans="1:18" x14ac:dyDescent="0.2">
      <c r="A285" s="45"/>
      <c r="B285" s="102" t="s">
        <v>859</v>
      </c>
      <c r="C285" s="95"/>
      <c r="D285" s="96"/>
      <c r="E285" s="93"/>
      <c r="F285" s="93"/>
      <c r="G285" s="93"/>
      <c r="H285" s="93"/>
      <c r="I285" s="97"/>
      <c r="J285" s="93"/>
      <c r="K285" s="93"/>
      <c r="L285" s="48"/>
      <c r="M285" s="93"/>
      <c r="N285" s="93"/>
      <c r="O285" s="44"/>
      <c r="P285" s="48"/>
    </row>
    <row r="286" spans="1:18" x14ac:dyDescent="0.2">
      <c r="A286" s="45"/>
      <c r="B286" s="102" t="s">
        <v>1274</v>
      </c>
      <c r="C286" s="95"/>
      <c r="D286" s="96"/>
      <c r="E286" s="93"/>
      <c r="F286" s="93"/>
      <c r="G286" s="93"/>
      <c r="H286" s="93"/>
      <c r="I286" s="97"/>
      <c r="J286" s="93"/>
      <c r="K286" s="93"/>
      <c r="L286" s="48"/>
      <c r="M286" s="93"/>
      <c r="N286" s="93"/>
      <c r="O286" s="44"/>
      <c r="P286" s="48"/>
    </row>
    <row r="287" spans="1:18" x14ac:dyDescent="0.2">
      <c r="A287" s="40">
        <v>25</v>
      </c>
      <c r="B287" s="91" t="s">
        <v>611</v>
      </c>
      <c r="C287" s="92">
        <f t="shared" si="24"/>
        <v>23904.231327537876</v>
      </c>
      <c r="D287" s="92">
        <f>C287/8</f>
        <v>2988.0289159422346</v>
      </c>
      <c r="E287" s="43">
        <f>C287*1.01</f>
        <v>24143.273640813255</v>
      </c>
      <c r="F287" s="43">
        <f t="shared" si="25"/>
        <v>362.14910461219881</v>
      </c>
      <c r="G287" s="43">
        <f>E287/8</f>
        <v>3017.9092051016569</v>
      </c>
      <c r="H287" s="43">
        <f>F287/8</f>
        <v>45.268638076524851</v>
      </c>
      <c r="I287" s="43">
        <f t="shared" si="26"/>
        <v>24384.706377221388</v>
      </c>
      <c r="J287" s="43">
        <f t="shared" si="27"/>
        <v>365.77059565832081</v>
      </c>
      <c r="K287" s="43">
        <f>I287/8</f>
        <v>3048.0882971526735</v>
      </c>
      <c r="L287" s="43">
        <f>J287/8</f>
        <v>45.721324457290102</v>
      </c>
      <c r="M287" s="43">
        <f t="shared" si="28"/>
        <v>24628.553440993601</v>
      </c>
      <c r="N287" s="43">
        <f t="shared" si="29"/>
        <v>369.428301614904</v>
      </c>
      <c r="O287" s="43">
        <f>M287/8</f>
        <v>3078.5691801242001</v>
      </c>
      <c r="P287" s="43">
        <f>N287/8</f>
        <v>46.178537701863</v>
      </c>
      <c r="R287" s="31">
        <v>23435.52090935086</v>
      </c>
    </row>
    <row r="288" spans="1:18" x14ac:dyDescent="0.2">
      <c r="A288" s="45"/>
      <c r="B288" s="100" t="s">
        <v>544</v>
      </c>
      <c r="C288" s="95"/>
      <c r="D288" s="96"/>
      <c r="E288" s="93"/>
      <c r="F288" s="93"/>
      <c r="G288" s="93"/>
      <c r="H288" s="93"/>
      <c r="I288" s="97"/>
      <c r="J288" s="93"/>
      <c r="K288" s="93"/>
      <c r="L288" s="48"/>
      <c r="M288" s="93"/>
      <c r="N288" s="93"/>
      <c r="O288" s="44"/>
      <c r="P288" s="48"/>
    </row>
    <row r="289" spans="1:18" x14ac:dyDescent="0.2">
      <c r="A289" s="45"/>
      <c r="B289" s="90" t="s">
        <v>560</v>
      </c>
      <c r="C289" s="95"/>
      <c r="D289" s="96"/>
      <c r="E289" s="93"/>
      <c r="F289" s="93"/>
      <c r="G289" s="93"/>
      <c r="H289" s="93"/>
      <c r="I289" s="97"/>
      <c r="J289" s="93"/>
      <c r="K289" s="93"/>
      <c r="L289" s="48"/>
      <c r="M289" s="93"/>
      <c r="N289" s="93"/>
      <c r="O289" s="44"/>
      <c r="P289" s="48"/>
    </row>
    <row r="290" spans="1:18" x14ac:dyDescent="0.2">
      <c r="A290" s="45"/>
      <c r="B290" s="90" t="s">
        <v>561</v>
      </c>
      <c r="C290" s="95"/>
      <c r="D290" s="96"/>
      <c r="E290" s="93"/>
      <c r="F290" s="93"/>
      <c r="G290" s="93"/>
      <c r="H290" s="93"/>
      <c r="I290" s="97"/>
      <c r="J290" s="93"/>
      <c r="K290" s="93"/>
      <c r="L290" s="48"/>
      <c r="M290" s="93"/>
      <c r="N290" s="93"/>
      <c r="O290" s="44"/>
      <c r="P290" s="48"/>
    </row>
    <row r="291" spans="1:18" x14ac:dyDescent="0.2">
      <c r="A291" s="45"/>
      <c r="B291" s="90" t="s">
        <v>562</v>
      </c>
      <c r="C291" s="95"/>
      <c r="D291" s="96"/>
      <c r="E291" s="93"/>
      <c r="F291" s="93"/>
      <c r="G291" s="93"/>
      <c r="H291" s="93"/>
      <c r="I291" s="97"/>
      <c r="J291" s="93"/>
      <c r="K291" s="93"/>
      <c r="L291" s="48"/>
      <c r="M291" s="93"/>
      <c r="N291" s="93"/>
      <c r="O291" s="44"/>
      <c r="P291" s="48"/>
    </row>
    <row r="292" spans="1:18" x14ac:dyDescent="0.2">
      <c r="A292" s="40">
        <v>26</v>
      </c>
      <c r="B292" s="91" t="s">
        <v>921</v>
      </c>
      <c r="C292" s="92">
        <f t="shared" si="24"/>
        <v>22651.639744122163</v>
      </c>
      <c r="D292" s="92">
        <f>C292/8</f>
        <v>2831.4549680152704</v>
      </c>
      <c r="E292" s="43">
        <f>C292*1.01</f>
        <v>22878.156141563384</v>
      </c>
      <c r="F292" s="43">
        <f t="shared" si="25"/>
        <v>343.17234212345073</v>
      </c>
      <c r="G292" s="43">
        <f>E292/8</f>
        <v>2859.769517695423</v>
      </c>
      <c r="H292" s="43">
        <f>F292/8</f>
        <v>42.896542765431342</v>
      </c>
      <c r="I292" s="43">
        <f t="shared" si="26"/>
        <v>23106.937702979019</v>
      </c>
      <c r="J292" s="43">
        <f t="shared" si="27"/>
        <v>346.60406554468528</v>
      </c>
      <c r="K292" s="43">
        <f>I292/8</f>
        <v>2888.3672128723774</v>
      </c>
      <c r="L292" s="43">
        <f>J292/8</f>
        <v>43.32550819308566</v>
      </c>
      <c r="M292" s="43">
        <f t="shared" si="28"/>
        <v>23338.007080008811</v>
      </c>
      <c r="N292" s="43">
        <f t="shared" si="29"/>
        <v>350.07010620013216</v>
      </c>
      <c r="O292" s="43">
        <f>M292/8</f>
        <v>2917.2508850011013</v>
      </c>
      <c r="P292" s="43">
        <f>N292/8</f>
        <v>43.75876327501652</v>
      </c>
      <c r="R292" s="31">
        <v>22207.489945217807</v>
      </c>
    </row>
    <row r="293" spans="1:18" x14ac:dyDescent="0.2">
      <c r="A293" s="45"/>
      <c r="B293" s="100" t="s">
        <v>544</v>
      </c>
      <c r="C293" s="95"/>
      <c r="D293" s="96"/>
      <c r="E293" s="93"/>
      <c r="F293" s="93"/>
      <c r="G293" s="93"/>
      <c r="H293" s="93"/>
      <c r="I293" s="97"/>
      <c r="J293" s="93"/>
      <c r="K293" s="93"/>
      <c r="L293" s="48"/>
      <c r="M293" s="93"/>
      <c r="N293" s="93"/>
      <c r="O293" s="44"/>
      <c r="P293" s="48"/>
    </row>
    <row r="294" spans="1:18" x14ac:dyDescent="0.2">
      <c r="A294" s="45"/>
      <c r="B294" s="90" t="s">
        <v>245</v>
      </c>
      <c r="C294" s="95"/>
      <c r="D294" s="96"/>
      <c r="E294" s="93"/>
      <c r="F294" s="93"/>
      <c r="G294" s="93"/>
      <c r="H294" s="93"/>
      <c r="I294" s="97"/>
      <c r="J294" s="93"/>
      <c r="K294" s="93"/>
      <c r="L294" s="48"/>
      <c r="M294" s="93"/>
      <c r="N294" s="93"/>
      <c r="O294" s="44"/>
      <c r="P294" s="48"/>
    </row>
    <row r="295" spans="1:18" x14ac:dyDescent="0.2">
      <c r="A295" s="45"/>
      <c r="B295" s="90" t="s">
        <v>246</v>
      </c>
      <c r="C295" s="95"/>
      <c r="D295" s="96"/>
      <c r="E295" s="93"/>
      <c r="F295" s="93"/>
      <c r="G295" s="93"/>
      <c r="H295" s="93"/>
      <c r="I295" s="97"/>
      <c r="J295" s="93"/>
      <c r="K295" s="93"/>
      <c r="L295" s="48"/>
      <c r="M295" s="93"/>
      <c r="N295" s="93"/>
      <c r="O295" s="44"/>
      <c r="P295" s="48"/>
    </row>
    <row r="296" spans="1:18" x14ac:dyDescent="0.2">
      <c r="A296" s="45"/>
      <c r="B296" s="90" t="s">
        <v>247</v>
      </c>
      <c r="C296" s="95"/>
      <c r="D296" s="96"/>
      <c r="E296" s="93"/>
      <c r="F296" s="93"/>
      <c r="G296" s="93"/>
      <c r="H296" s="93"/>
      <c r="I296" s="97"/>
      <c r="J296" s="93"/>
      <c r="K296" s="93"/>
      <c r="L296" s="48"/>
      <c r="M296" s="93"/>
      <c r="N296" s="93"/>
      <c r="O296" s="44"/>
      <c r="P296" s="48"/>
    </row>
    <row r="297" spans="1:18" x14ac:dyDescent="0.2">
      <c r="A297" s="45"/>
      <c r="B297" s="90" t="s">
        <v>591</v>
      </c>
      <c r="C297" s="95"/>
      <c r="D297" s="96"/>
      <c r="E297" s="93"/>
      <c r="F297" s="93"/>
      <c r="G297" s="93"/>
      <c r="H297" s="93"/>
      <c r="I297" s="97"/>
      <c r="J297" s="93"/>
      <c r="K297" s="93"/>
      <c r="L297" s="48"/>
      <c r="M297" s="93"/>
      <c r="N297" s="93"/>
      <c r="O297" s="44"/>
      <c r="P297" s="48"/>
    </row>
    <row r="298" spans="1:18" x14ac:dyDescent="0.2">
      <c r="A298" s="45"/>
      <c r="B298" s="102" t="s">
        <v>487</v>
      </c>
      <c r="C298" s="95"/>
      <c r="D298" s="96"/>
      <c r="E298" s="93"/>
      <c r="F298" s="93"/>
      <c r="G298" s="93"/>
      <c r="H298" s="93"/>
      <c r="I298" s="97"/>
      <c r="J298" s="93"/>
      <c r="K298" s="93"/>
      <c r="L298" s="48"/>
      <c r="M298" s="93"/>
      <c r="N298" s="93"/>
      <c r="O298" s="44"/>
      <c r="P298" s="48"/>
    </row>
    <row r="299" spans="1:18" x14ac:dyDescent="0.2">
      <c r="A299" s="40">
        <v>27</v>
      </c>
      <c r="B299" s="91" t="s">
        <v>636</v>
      </c>
      <c r="C299" s="92">
        <f t="shared" si="24"/>
        <v>26037.216539525303</v>
      </c>
      <c r="D299" s="92">
        <f>C299/8</f>
        <v>3254.6520674406629</v>
      </c>
      <c r="E299" s="43">
        <f>C299*1.01</f>
        <v>26297.588704920556</v>
      </c>
      <c r="F299" s="43">
        <f t="shared" si="25"/>
        <v>394.46383057380831</v>
      </c>
      <c r="G299" s="43">
        <f>E299/8</f>
        <v>3287.1985881150695</v>
      </c>
      <c r="H299" s="43">
        <f>F299/8</f>
        <v>49.307978821726039</v>
      </c>
      <c r="I299" s="43">
        <f t="shared" si="26"/>
        <v>26560.56459196976</v>
      </c>
      <c r="J299" s="43">
        <f t="shared" si="27"/>
        <v>398.40846887954638</v>
      </c>
      <c r="K299" s="43">
        <f>I299/8</f>
        <v>3320.07057399622</v>
      </c>
      <c r="L299" s="43">
        <f>J299/8</f>
        <v>49.801058609943297</v>
      </c>
      <c r="M299" s="43">
        <f t="shared" si="28"/>
        <v>26826.170237889459</v>
      </c>
      <c r="N299" s="43">
        <f t="shared" si="29"/>
        <v>402.39255356834184</v>
      </c>
      <c r="O299" s="43">
        <f>M299/8</f>
        <v>3353.2712797361824</v>
      </c>
      <c r="P299" s="43">
        <f>N299/8</f>
        <v>50.29906919604273</v>
      </c>
      <c r="R299" s="31">
        <v>25526.682881887551</v>
      </c>
    </row>
    <row r="300" spans="1:18" x14ac:dyDescent="0.2">
      <c r="A300" s="45"/>
      <c r="B300" s="82" t="s">
        <v>586</v>
      </c>
      <c r="C300" s="95"/>
      <c r="D300" s="96"/>
      <c r="E300" s="93"/>
      <c r="F300" s="93"/>
      <c r="G300" s="93"/>
      <c r="H300" s="93"/>
      <c r="I300" s="97"/>
      <c r="J300" s="93"/>
      <c r="K300" s="93"/>
      <c r="L300" s="48"/>
      <c r="M300" s="93"/>
      <c r="N300" s="93"/>
      <c r="O300" s="44"/>
      <c r="P300" s="48"/>
    </row>
    <row r="301" spans="1:18" ht="25.5" customHeight="1" x14ac:dyDescent="0.2">
      <c r="A301" s="45"/>
      <c r="B301" s="86" t="s">
        <v>1275</v>
      </c>
      <c r="C301" s="95"/>
      <c r="D301" s="96"/>
      <c r="E301" s="93"/>
      <c r="F301" s="93"/>
      <c r="G301" s="93"/>
      <c r="H301" s="93"/>
      <c r="I301" s="97"/>
      <c r="J301" s="93"/>
      <c r="K301" s="93"/>
      <c r="L301" s="48"/>
      <c r="M301" s="93"/>
      <c r="N301" s="93"/>
      <c r="O301" s="44"/>
      <c r="P301" s="48"/>
    </row>
    <row r="302" spans="1:18" x14ac:dyDescent="0.2">
      <c r="A302" s="45"/>
      <c r="B302" s="102" t="s">
        <v>229</v>
      </c>
      <c r="C302" s="95"/>
      <c r="D302" s="96"/>
      <c r="E302" s="93"/>
      <c r="F302" s="93"/>
      <c r="G302" s="93"/>
      <c r="H302" s="93"/>
      <c r="I302" s="97"/>
      <c r="J302" s="93"/>
      <c r="K302" s="93"/>
      <c r="L302" s="48"/>
      <c r="M302" s="93"/>
      <c r="N302" s="93"/>
      <c r="O302" s="44"/>
      <c r="P302" s="48"/>
    </row>
    <row r="303" spans="1:18" x14ac:dyDescent="0.2">
      <c r="A303" s="40">
        <v>28</v>
      </c>
      <c r="B303" s="91" t="s">
        <v>612</v>
      </c>
      <c r="C303" s="92">
        <f t="shared" si="24"/>
        <v>26037.216539525303</v>
      </c>
      <c r="D303" s="92">
        <f>C303/8</f>
        <v>3254.6520674406629</v>
      </c>
      <c r="E303" s="43">
        <f>C303*1.01</f>
        <v>26297.588704920556</v>
      </c>
      <c r="F303" s="43">
        <f t="shared" si="25"/>
        <v>394.46383057380831</v>
      </c>
      <c r="G303" s="43">
        <f>E303/8</f>
        <v>3287.1985881150695</v>
      </c>
      <c r="H303" s="43">
        <f>F303/8</f>
        <v>49.307978821726039</v>
      </c>
      <c r="I303" s="43">
        <f t="shared" si="26"/>
        <v>26560.56459196976</v>
      </c>
      <c r="J303" s="43">
        <f t="shared" si="27"/>
        <v>398.40846887954638</v>
      </c>
      <c r="K303" s="43">
        <f>I303/8</f>
        <v>3320.07057399622</v>
      </c>
      <c r="L303" s="43">
        <f>J303/8</f>
        <v>49.801058609943297</v>
      </c>
      <c r="M303" s="43">
        <f t="shared" si="28"/>
        <v>26826.170237889459</v>
      </c>
      <c r="N303" s="43">
        <f t="shared" si="29"/>
        <v>402.39255356834184</v>
      </c>
      <c r="O303" s="43">
        <f>M303/8</f>
        <v>3353.2712797361824</v>
      </c>
      <c r="P303" s="43">
        <f>N303/8</f>
        <v>50.29906919604273</v>
      </c>
      <c r="R303" s="31">
        <v>25526.682881887551</v>
      </c>
    </row>
    <row r="304" spans="1:18" x14ac:dyDescent="0.2">
      <c r="A304" s="45"/>
      <c r="B304" s="90" t="s">
        <v>248</v>
      </c>
      <c r="C304" s="95"/>
      <c r="D304" s="96"/>
      <c r="E304" s="93"/>
      <c r="F304" s="93"/>
      <c r="G304" s="93"/>
      <c r="H304" s="93"/>
      <c r="I304" s="97"/>
      <c r="J304" s="93"/>
      <c r="K304" s="93"/>
      <c r="L304" s="48"/>
      <c r="M304" s="93"/>
      <c r="N304" s="93"/>
      <c r="O304" s="44"/>
      <c r="P304" s="48"/>
    </row>
    <row r="305" spans="1:18" x14ac:dyDescent="0.2">
      <c r="A305" s="40">
        <v>29</v>
      </c>
      <c r="B305" s="91" t="s">
        <v>919</v>
      </c>
      <c r="C305" s="92">
        <f t="shared" si="24"/>
        <v>23904.231327537876</v>
      </c>
      <c r="D305" s="92">
        <f>C305/8</f>
        <v>2988.0289159422346</v>
      </c>
      <c r="E305" s="43">
        <f>C305*1.01</f>
        <v>24143.273640813255</v>
      </c>
      <c r="F305" s="43">
        <f t="shared" si="25"/>
        <v>362.14910461219881</v>
      </c>
      <c r="G305" s="43">
        <f>E305/8</f>
        <v>3017.9092051016569</v>
      </c>
      <c r="H305" s="43">
        <f>F305/8</f>
        <v>45.268638076524851</v>
      </c>
      <c r="I305" s="43">
        <f t="shared" si="26"/>
        <v>24384.706377221388</v>
      </c>
      <c r="J305" s="43">
        <f t="shared" si="27"/>
        <v>365.77059565832081</v>
      </c>
      <c r="K305" s="43">
        <f>I305/8</f>
        <v>3048.0882971526735</v>
      </c>
      <c r="L305" s="43">
        <f>J305/8</f>
        <v>45.721324457290102</v>
      </c>
      <c r="M305" s="43">
        <f t="shared" si="28"/>
        <v>24628.553440993601</v>
      </c>
      <c r="N305" s="43">
        <f t="shared" si="29"/>
        <v>369.428301614904</v>
      </c>
      <c r="O305" s="43">
        <f>M305/8</f>
        <v>3078.5691801242001</v>
      </c>
      <c r="P305" s="43">
        <f>N305/8</f>
        <v>46.178537701863</v>
      </c>
      <c r="R305" s="31">
        <v>23435.52090935086</v>
      </c>
    </row>
    <row r="306" spans="1:18" x14ac:dyDescent="0.2">
      <c r="A306" s="45"/>
      <c r="B306" s="90" t="s">
        <v>249</v>
      </c>
      <c r="C306" s="95"/>
      <c r="D306" s="96"/>
      <c r="E306" s="93"/>
      <c r="F306" s="93"/>
      <c r="G306" s="93"/>
      <c r="H306" s="93"/>
      <c r="I306" s="97"/>
      <c r="J306" s="93"/>
      <c r="K306" s="93"/>
      <c r="L306" s="48"/>
      <c r="M306" s="93"/>
      <c r="N306" s="93"/>
      <c r="O306" s="44"/>
      <c r="P306" s="48"/>
    </row>
    <row r="307" spans="1:18" ht="37.5" customHeight="1" x14ac:dyDescent="0.2">
      <c r="A307" s="45"/>
      <c r="B307" s="86" t="s">
        <v>1061</v>
      </c>
      <c r="C307" s="95"/>
      <c r="D307" s="96"/>
      <c r="E307" s="93"/>
      <c r="F307" s="93"/>
      <c r="G307" s="93"/>
      <c r="H307" s="93"/>
      <c r="I307" s="97"/>
      <c r="J307" s="93"/>
      <c r="K307" s="93"/>
      <c r="L307" s="48"/>
      <c r="M307" s="93"/>
      <c r="N307" s="93"/>
      <c r="O307" s="44"/>
      <c r="P307" s="48"/>
    </row>
    <row r="308" spans="1:18" x14ac:dyDescent="0.2">
      <c r="A308" s="45"/>
      <c r="B308" s="102" t="s">
        <v>1276</v>
      </c>
      <c r="C308" s="95"/>
      <c r="D308" s="96"/>
      <c r="E308" s="93"/>
      <c r="F308" s="93"/>
      <c r="G308" s="93"/>
      <c r="H308" s="93"/>
      <c r="I308" s="97"/>
      <c r="J308" s="93"/>
      <c r="K308" s="93"/>
      <c r="L308" s="48"/>
      <c r="M308" s="93"/>
      <c r="N308" s="93"/>
      <c r="O308" s="44"/>
      <c r="P308" s="48"/>
    </row>
    <row r="309" spans="1:18" x14ac:dyDescent="0.2">
      <c r="A309" s="40">
        <v>30</v>
      </c>
      <c r="B309" s="91" t="s">
        <v>613</v>
      </c>
      <c r="C309" s="92">
        <f t="shared" si="24"/>
        <v>26037.216539525303</v>
      </c>
      <c r="D309" s="92">
        <f>C309/8</f>
        <v>3254.6520674406629</v>
      </c>
      <c r="E309" s="43">
        <f>C309*1.01</f>
        <v>26297.588704920556</v>
      </c>
      <c r="F309" s="43">
        <f t="shared" si="25"/>
        <v>394.46383057380831</v>
      </c>
      <c r="G309" s="43">
        <f>E309/8</f>
        <v>3287.1985881150695</v>
      </c>
      <c r="H309" s="43">
        <f>F309/8</f>
        <v>49.307978821726039</v>
      </c>
      <c r="I309" s="43">
        <f t="shared" si="26"/>
        <v>26560.56459196976</v>
      </c>
      <c r="J309" s="43">
        <f t="shared" si="27"/>
        <v>398.40846887954638</v>
      </c>
      <c r="K309" s="43">
        <f>I309/8</f>
        <v>3320.07057399622</v>
      </c>
      <c r="L309" s="43">
        <f>J309/8</f>
        <v>49.801058609943297</v>
      </c>
      <c r="M309" s="43">
        <f t="shared" si="28"/>
        <v>26826.170237889459</v>
      </c>
      <c r="N309" s="43">
        <f t="shared" si="29"/>
        <v>402.39255356834184</v>
      </c>
      <c r="O309" s="43">
        <f>M309/8</f>
        <v>3353.2712797361824</v>
      </c>
      <c r="P309" s="43">
        <f>N309/8</f>
        <v>50.29906919604273</v>
      </c>
      <c r="R309" s="31">
        <v>25526.682881887551</v>
      </c>
    </row>
    <row r="310" spans="1:18" ht="25.5" customHeight="1" x14ac:dyDescent="0.2">
      <c r="A310" s="45"/>
      <c r="B310" s="100" t="s">
        <v>250</v>
      </c>
      <c r="C310" s="95"/>
      <c r="D310" s="96"/>
      <c r="E310" s="93"/>
      <c r="F310" s="93"/>
      <c r="G310" s="93"/>
      <c r="H310" s="93"/>
      <c r="I310" s="97"/>
      <c r="J310" s="93"/>
      <c r="K310" s="93"/>
      <c r="L310" s="48"/>
      <c r="M310" s="93"/>
      <c r="N310" s="93"/>
      <c r="O310" s="44"/>
      <c r="P310" s="48"/>
    </row>
    <row r="311" spans="1:18" ht="25.5" customHeight="1" x14ac:dyDescent="0.2">
      <c r="A311" s="45"/>
      <c r="B311" s="86" t="s">
        <v>1062</v>
      </c>
      <c r="C311" s="95"/>
      <c r="D311" s="96"/>
      <c r="E311" s="93"/>
      <c r="F311" s="93"/>
      <c r="G311" s="93"/>
      <c r="H311" s="93"/>
      <c r="I311" s="97"/>
      <c r="J311" s="93"/>
      <c r="K311" s="93"/>
      <c r="L311" s="48"/>
      <c r="M311" s="93"/>
      <c r="N311" s="93"/>
      <c r="O311" s="44"/>
      <c r="P311" s="48"/>
    </row>
    <row r="312" spans="1:18" x14ac:dyDescent="0.2">
      <c r="A312" s="45"/>
      <c r="B312" s="102" t="s">
        <v>1277</v>
      </c>
      <c r="C312" s="95"/>
      <c r="D312" s="96"/>
      <c r="E312" s="93"/>
      <c r="F312" s="93"/>
      <c r="G312" s="93"/>
      <c r="H312" s="93"/>
      <c r="I312" s="97"/>
      <c r="J312" s="93"/>
      <c r="K312" s="93"/>
      <c r="L312" s="48"/>
      <c r="M312" s="93"/>
      <c r="N312" s="93"/>
      <c r="O312" s="44"/>
      <c r="P312" s="48"/>
    </row>
    <row r="313" spans="1:18" x14ac:dyDescent="0.2">
      <c r="A313" s="45"/>
      <c r="B313" s="82" t="s">
        <v>586</v>
      </c>
      <c r="C313" s="95"/>
      <c r="D313" s="96"/>
      <c r="E313" s="93"/>
      <c r="F313" s="93"/>
      <c r="G313" s="93"/>
      <c r="H313" s="93"/>
      <c r="I313" s="97"/>
      <c r="J313" s="93"/>
      <c r="K313" s="93"/>
      <c r="L313" s="48"/>
      <c r="M313" s="93"/>
      <c r="N313" s="93"/>
      <c r="O313" s="44"/>
      <c r="P313" s="48"/>
    </row>
    <row r="314" spans="1:18" x14ac:dyDescent="0.2">
      <c r="A314" s="40">
        <v>31</v>
      </c>
      <c r="B314" s="91" t="s">
        <v>614</v>
      </c>
      <c r="C314" s="92">
        <f t="shared" si="24"/>
        <v>23904.231327537876</v>
      </c>
      <c r="D314" s="92">
        <f>C314/8</f>
        <v>2988.0289159422346</v>
      </c>
      <c r="E314" s="43">
        <f>C314*1.01</f>
        <v>24143.273640813255</v>
      </c>
      <c r="F314" s="43">
        <f t="shared" si="25"/>
        <v>362.14910461219881</v>
      </c>
      <c r="G314" s="43">
        <f>E314/8</f>
        <v>3017.9092051016569</v>
      </c>
      <c r="H314" s="43">
        <f>F314/8</f>
        <v>45.268638076524851</v>
      </c>
      <c r="I314" s="43">
        <f t="shared" si="26"/>
        <v>24384.706377221388</v>
      </c>
      <c r="J314" s="43">
        <f t="shared" si="27"/>
        <v>365.77059565832081</v>
      </c>
      <c r="K314" s="43">
        <f>I314/8</f>
        <v>3048.0882971526735</v>
      </c>
      <c r="L314" s="43">
        <f>J314/8</f>
        <v>45.721324457290102</v>
      </c>
      <c r="M314" s="43">
        <f t="shared" si="28"/>
        <v>24628.553440993601</v>
      </c>
      <c r="N314" s="43">
        <f t="shared" si="29"/>
        <v>369.428301614904</v>
      </c>
      <c r="O314" s="43">
        <f>M314/8</f>
        <v>3078.5691801242001</v>
      </c>
      <c r="P314" s="43">
        <f>N314/8</f>
        <v>46.178537701863</v>
      </c>
      <c r="R314" s="31">
        <v>23435.52090935086</v>
      </c>
    </row>
    <row r="315" spans="1:18" x14ac:dyDescent="0.2">
      <c r="A315" s="45"/>
      <c r="B315" s="100" t="s">
        <v>544</v>
      </c>
      <c r="C315" s="95"/>
      <c r="D315" s="96"/>
      <c r="E315" s="93"/>
      <c r="F315" s="93"/>
      <c r="G315" s="93"/>
      <c r="H315" s="93"/>
      <c r="I315" s="97"/>
      <c r="J315" s="93"/>
      <c r="K315" s="93"/>
      <c r="L315" s="48"/>
      <c r="M315" s="93"/>
      <c r="N315" s="93"/>
      <c r="O315" s="44"/>
      <c r="P315" s="48"/>
    </row>
    <row r="316" spans="1:18" ht="25.5" customHeight="1" x14ac:dyDescent="0.2">
      <c r="A316" s="45"/>
      <c r="B316" s="100" t="s">
        <v>251</v>
      </c>
      <c r="C316" s="95"/>
      <c r="D316" s="96"/>
      <c r="E316" s="93"/>
      <c r="F316" s="93"/>
      <c r="G316" s="93"/>
      <c r="H316" s="93"/>
      <c r="I316" s="97"/>
      <c r="J316" s="93"/>
      <c r="K316" s="93"/>
      <c r="L316" s="48"/>
      <c r="M316" s="93"/>
      <c r="N316" s="93"/>
      <c r="O316" s="44"/>
      <c r="P316" s="48"/>
    </row>
    <row r="317" spans="1:18" x14ac:dyDescent="0.2">
      <c r="A317" s="45"/>
      <c r="B317" s="102" t="s">
        <v>252</v>
      </c>
      <c r="C317" s="95"/>
      <c r="D317" s="96"/>
      <c r="E317" s="93"/>
      <c r="F317" s="93"/>
      <c r="G317" s="93"/>
      <c r="H317" s="93"/>
      <c r="I317" s="97"/>
      <c r="J317" s="93"/>
      <c r="K317" s="93"/>
      <c r="L317" s="48"/>
      <c r="M317" s="93"/>
      <c r="N317" s="93"/>
      <c r="O317" s="44"/>
      <c r="P317" s="48"/>
    </row>
    <row r="318" spans="1:18" x14ac:dyDescent="0.2">
      <c r="A318" s="40">
        <v>32</v>
      </c>
      <c r="B318" s="91" t="s">
        <v>615</v>
      </c>
      <c r="C318" s="92">
        <f t="shared" si="24"/>
        <v>26128.595986285014</v>
      </c>
      <c r="D318" s="92">
        <f>C318/8</f>
        <v>3266.0744982856268</v>
      </c>
      <c r="E318" s="43">
        <f>C318*1.01</f>
        <v>26389.881946147863</v>
      </c>
      <c r="F318" s="43">
        <f t="shared" si="25"/>
        <v>395.84822919221796</v>
      </c>
      <c r="G318" s="43">
        <f>E318/8</f>
        <v>3298.7352432684829</v>
      </c>
      <c r="H318" s="43">
        <f>F318/8</f>
        <v>49.481028649027245</v>
      </c>
      <c r="I318" s="43">
        <f t="shared" si="26"/>
        <v>26653.780765609343</v>
      </c>
      <c r="J318" s="43">
        <f t="shared" si="27"/>
        <v>399.80671148414012</v>
      </c>
      <c r="K318" s="43">
        <f>I318/8</f>
        <v>3331.7225957011678</v>
      </c>
      <c r="L318" s="43">
        <f>J318/8</f>
        <v>49.975838935517515</v>
      </c>
      <c r="M318" s="43">
        <f t="shared" si="28"/>
        <v>26920.318573265435</v>
      </c>
      <c r="N318" s="43">
        <f t="shared" si="29"/>
        <v>403.8047785989815</v>
      </c>
      <c r="O318" s="43">
        <f>M318/8</f>
        <v>3365.0398216581793</v>
      </c>
      <c r="P318" s="43">
        <f>N318/8</f>
        <v>50.475597324872687</v>
      </c>
      <c r="R318" s="31">
        <v>25616.270574789229</v>
      </c>
    </row>
    <row r="319" spans="1:18" x14ac:dyDescent="0.2">
      <c r="A319" s="45"/>
      <c r="B319" s="90" t="s">
        <v>253</v>
      </c>
      <c r="C319" s="95"/>
      <c r="D319" s="96"/>
      <c r="E319" s="93"/>
      <c r="F319" s="93"/>
      <c r="G319" s="93"/>
      <c r="H319" s="93"/>
      <c r="I319" s="97"/>
      <c r="J319" s="93"/>
      <c r="K319" s="93"/>
      <c r="L319" s="48"/>
      <c r="M319" s="93"/>
      <c r="N319" s="93"/>
      <c r="O319" s="44"/>
      <c r="P319" s="48"/>
    </row>
    <row r="320" spans="1:18" x14ac:dyDescent="0.2">
      <c r="A320" s="45"/>
      <c r="B320" s="82" t="s">
        <v>586</v>
      </c>
      <c r="C320" s="95"/>
      <c r="D320" s="96"/>
      <c r="E320" s="93"/>
      <c r="F320" s="93"/>
      <c r="G320" s="93"/>
      <c r="H320" s="93"/>
      <c r="I320" s="97"/>
      <c r="J320" s="93"/>
      <c r="K320" s="93"/>
      <c r="L320" s="48"/>
      <c r="M320" s="93"/>
      <c r="N320" s="93"/>
      <c r="O320" s="44"/>
      <c r="P320" s="48"/>
    </row>
    <row r="321" spans="1:18" x14ac:dyDescent="0.2">
      <c r="A321" s="40">
        <v>33</v>
      </c>
      <c r="B321" s="91" t="s">
        <v>616</v>
      </c>
      <c r="C321" s="92">
        <f t="shared" si="24"/>
        <v>24093.670388862469</v>
      </c>
      <c r="D321" s="92">
        <f>C321/8</f>
        <v>3011.7087986078086</v>
      </c>
      <c r="E321" s="43">
        <f>C321*1.01</f>
        <v>24334.607092751095</v>
      </c>
      <c r="F321" s="43">
        <f t="shared" si="25"/>
        <v>365.0191063912664</v>
      </c>
      <c r="G321" s="43">
        <f>E321/8</f>
        <v>3041.8258865938869</v>
      </c>
      <c r="H321" s="43">
        <f>F321/8</f>
        <v>45.627388298908301</v>
      </c>
      <c r="I321" s="43">
        <f t="shared" si="26"/>
        <v>24577.953163678605</v>
      </c>
      <c r="J321" s="43">
        <f t="shared" si="27"/>
        <v>368.66929745517905</v>
      </c>
      <c r="K321" s="43">
        <f>I321/8</f>
        <v>3072.2441454598256</v>
      </c>
      <c r="L321" s="43">
        <f>J321/8</f>
        <v>46.083662181897381</v>
      </c>
      <c r="M321" s="43">
        <f t="shared" si="28"/>
        <v>24823.73269531539</v>
      </c>
      <c r="N321" s="43">
        <f t="shared" si="29"/>
        <v>372.35599042973081</v>
      </c>
      <c r="O321" s="43">
        <f>M321/8</f>
        <v>3102.9665869144237</v>
      </c>
      <c r="P321" s="43">
        <f>N321/8</f>
        <v>46.544498803716351</v>
      </c>
      <c r="R321" s="31">
        <v>23621.245479276931</v>
      </c>
    </row>
    <row r="322" spans="1:18" x14ac:dyDescent="0.2">
      <c r="A322" s="45"/>
      <c r="B322" s="90" t="s">
        <v>785</v>
      </c>
      <c r="C322" s="95"/>
      <c r="D322" s="96"/>
      <c r="E322" s="93"/>
      <c r="F322" s="93"/>
      <c r="G322" s="93"/>
      <c r="H322" s="93"/>
      <c r="I322" s="97"/>
      <c r="J322" s="93"/>
      <c r="K322" s="93"/>
      <c r="L322" s="48"/>
      <c r="M322" s="93"/>
      <c r="N322" s="93"/>
      <c r="O322" s="44"/>
      <c r="P322" s="48"/>
    </row>
    <row r="323" spans="1:18" x14ac:dyDescent="0.2">
      <c r="A323" s="40">
        <v>34</v>
      </c>
      <c r="B323" s="91" t="s">
        <v>617</v>
      </c>
      <c r="C323" s="92">
        <f t="shared" si="24"/>
        <v>22894.520147887721</v>
      </c>
      <c r="D323" s="92">
        <f>C323/8</f>
        <v>2861.8150184859651</v>
      </c>
      <c r="E323" s="43">
        <f>C323*1.01</f>
        <v>23123.465349366597</v>
      </c>
      <c r="F323" s="43">
        <f t="shared" si="25"/>
        <v>346.85198024049896</v>
      </c>
      <c r="G323" s="43">
        <f>E323/8</f>
        <v>2890.4331686708247</v>
      </c>
      <c r="H323" s="43">
        <f>F323/8</f>
        <v>43.35649753006237</v>
      </c>
      <c r="I323" s="43">
        <f t="shared" si="26"/>
        <v>23354.700002860263</v>
      </c>
      <c r="J323" s="43">
        <f t="shared" si="27"/>
        <v>350.32050004290392</v>
      </c>
      <c r="K323" s="43">
        <f>I323/8</f>
        <v>2919.3375003575329</v>
      </c>
      <c r="L323" s="43">
        <f>J323/8</f>
        <v>43.790062505362989</v>
      </c>
      <c r="M323" s="43">
        <f t="shared" si="28"/>
        <v>23588.247002888867</v>
      </c>
      <c r="N323" s="43">
        <f t="shared" si="29"/>
        <v>353.82370504333301</v>
      </c>
      <c r="O323" s="43">
        <f>M323/8</f>
        <v>2948.5308753611084</v>
      </c>
      <c r="P323" s="43">
        <f>N323/8</f>
        <v>44.227963130416626</v>
      </c>
      <c r="R323" s="31">
        <v>22445.607988125215</v>
      </c>
    </row>
    <row r="324" spans="1:18" x14ac:dyDescent="0.2">
      <c r="A324" s="45"/>
      <c r="B324" s="102" t="s">
        <v>488</v>
      </c>
      <c r="C324" s="95"/>
      <c r="D324" s="96"/>
      <c r="E324" s="93"/>
      <c r="F324" s="93"/>
      <c r="G324" s="93"/>
      <c r="H324" s="93"/>
      <c r="I324" s="97"/>
      <c r="J324" s="93"/>
      <c r="K324" s="93"/>
      <c r="L324" s="48"/>
      <c r="M324" s="93"/>
      <c r="N324" s="93"/>
      <c r="O324" s="44"/>
      <c r="P324" s="48"/>
    </row>
    <row r="325" spans="1:18" x14ac:dyDescent="0.2">
      <c r="A325" s="40">
        <v>35</v>
      </c>
      <c r="B325" s="91" t="s">
        <v>618</v>
      </c>
      <c r="C325" s="92">
        <f t="shared" si="24"/>
        <v>26037.216539525303</v>
      </c>
      <c r="D325" s="92">
        <f>C325/8</f>
        <v>3254.6520674406629</v>
      </c>
      <c r="E325" s="43">
        <f>C325*1.01</f>
        <v>26297.588704920556</v>
      </c>
      <c r="F325" s="43">
        <f t="shared" si="25"/>
        <v>394.46383057380831</v>
      </c>
      <c r="G325" s="43">
        <f>E325/8</f>
        <v>3287.1985881150695</v>
      </c>
      <c r="H325" s="43">
        <f>F325/8</f>
        <v>49.307978821726039</v>
      </c>
      <c r="I325" s="43">
        <f t="shared" si="26"/>
        <v>26560.56459196976</v>
      </c>
      <c r="J325" s="43">
        <f t="shared" si="27"/>
        <v>398.40846887954638</v>
      </c>
      <c r="K325" s="43">
        <f>I325/8</f>
        <v>3320.07057399622</v>
      </c>
      <c r="L325" s="43">
        <f>J325/8</f>
        <v>49.801058609943297</v>
      </c>
      <c r="M325" s="43">
        <f t="shared" si="28"/>
        <v>26826.170237889459</v>
      </c>
      <c r="N325" s="43">
        <f t="shared" si="29"/>
        <v>402.39255356834184</v>
      </c>
      <c r="O325" s="43">
        <f>M325/8</f>
        <v>3353.2712797361824</v>
      </c>
      <c r="P325" s="43">
        <f>N325/8</f>
        <v>50.29906919604273</v>
      </c>
      <c r="R325" s="31">
        <v>25526.682881887551</v>
      </c>
    </row>
    <row r="326" spans="1:18" x14ac:dyDescent="0.2">
      <c r="A326" s="45"/>
      <c r="B326" s="90" t="s">
        <v>892</v>
      </c>
      <c r="C326" s="95"/>
      <c r="D326" s="96"/>
      <c r="E326" s="93"/>
      <c r="F326" s="93"/>
      <c r="G326" s="93"/>
      <c r="H326" s="93"/>
      <c r="I326" s="97"/>
      <c r="J326" s="93"/>
      <c r="K326" s="93"/>
      <c r="L326" s="48"/>
      <c r="M326" s="93"/>
      <c r="N326" s="93"/>
      <c r="O326" s="44"/>
      <c r="P326" s="48"/>
    </row>
    <row r="327" spans="1:18" x14ac:dyDescent="0.2">
      <c r="A327" s="40">
        <v>36</v>
      </c>
      <c r="B327" s="91" t="s">
        <v>1007</v>
      </c>
      <c r="C327" s="92">
        <f t="shared" si="24"/>
        <v>23904.231327537876</v>
      </c>
      <c r="D327" s="92">
        <f>C327/8</f>
        <v>2988.0289159422346</v>
      </c>
      <c r="E327" s="43">
        <f>C327*1.01</f>
        <v>24143.273640813255</v>
      </c>
      <c r="F327" s="43">
        <f t="shared" si="25"/>
        <v>362.14910461219881</v>
      </c>
      <c r="G327" s="43">
        <f>E327/8</f>
        <v>3017.9092051016569</v>
      </c>
      <c r="H327" s="43">
        <f>F327/8</f>
        <v>45.268638076524851</v>
      </c>
      <c r="I327" s="43">
        <f t="shared" si="26"/>
        <v>24384.706377221388</v>
      </c>
      <c r="J327" s="43">
        <f t="shared" si="27"/>
        <v>365.77059565832081</v>
      </c>
      <c r="K327" s="43">
        <f>I327/8</f>
        <v>3048.0882971526735</v>
      </c>
      <c r="L327" s="43">
        <f>J327/8</f>
        <v>45.721324457290102</v>
      </c>
      <c r="M327" s="43">
        <f t="shared" si="28"/>
        <v>24628.553440993601</v>
      </c>
      <c r="N327" s="43">
        <f t="shared" si="29"/>
        <v>369.428301614904</v>
      </c>
      <c r="O327" s="43">
        <f>M327/8</f>
        <v>3078.5691801242001</v>
      </c>
      <c r="P327" s="43">
        <f>N327/8</f>
        <v>46.178537701863</v>
      </c>
      <c r="R327" s="31">
        <v>23435.52090935086</v>
      </c>
    </row>
    <row r="328" spans="1:18" x14ac:dyDescent="0.2">
      <c r="A328" s="45"/>
      <c r="B328" s="90" t="s">
        <v>893</v>
      </c>
      <c r="C328" s="95"/>
      <c r="D328" s="96"/>
      <c r="E328" s="93"/>
      <c r="F328" s="93"/>
      <c r="G328" s="93"/>
      <c r="H328" s="93"/>
      <c r="I328" s="97"/>
      <c r="J328" s="93"/>
      <c r="K328" s="93"/>
      <c r="L328" s="48"/>
      <c r="M328" s="93"/>
      <c r="N328" s="93"/>
      <c r="O328" s="44"/>
      <c r="P328" s="48"/>
    </row>
    <row r="329" spans="1:18" x14ac:dyDescent="0.2">
      <c r="A329" s="45"/>
      <c r="B329" s="86" t="s">
        <v>788</v>
      </c>
      <c r="C329" s="95"/>
      <c r="D329" s="96"/>
      <c r="E329" s="93"/>
      <c r="F329" s="93"/>
      <c r="G329" s="93"/>
      <c r="H329" s="93"/>
      <c r="I329" s="97"/>
      <c r="J329" s="93"/>
      <c r="K329" s="93"/>
      <c r="L329" s="48"/>
      <c r="M329" s="93"/>
      <c r="N329" s="93"/>
      <c r="O329" s="44"/>
      <c r="P329" s="48"/>
    </row>
    <row r="330" spans="1:18" x14ac:dyDescent="0.2">
      <c r="A330" s="40">
        <v>37</v>
      </c>
      <c r="B330" s="91" t="s">
        <v>619</v>
      </c>
      <c r="C330" s="92">
        <f t="shared" ref="C330:C348" si="30">R330*1.02</f>
        <v>22651.639744122163</v>
      </c>
      <c r="D330" s="92">
        <f>C330/8</f>
        <v>2831.4549680152704</v>
      </c>
      <c r="E330" s="43">
        <f>C330*1.01</f>
        <v>22878.156141563384</v>
      </c>
      <c r="F330" s="43">
        <f t="shared" ref="F330:F348" si="31">+E330*0.015</f>
        <v>343.17234212345073</v>
      </c>
      <c r="G330" s="43">
        <f>E330/8</f>
        <v>2859.769517695423</v>
      </c>
      <c r="H330" s="43">
        <f>F330/8</f>
        <v>42.896542765431342</v>
      </c>
      <c r="I330" s="43">
        <f t="shared" ref="I330:I348" si="32">+E330*1.01</f>
        <v>23106.937702979019</v>
      </c>
      <c r="J330" s="43">
        <f t="shared" ref="J330:J348" si="33">+I330*0.015</f>
        <v>346.60406554468528</v>
      </c>
      <c r="K330" s="43">
        <f>I330/8</f>
        <v>2888.3672128723774</v>
      </c>
      <c r="L330" s="43">
        <f>J330/8</f>
        <v>43.32550819308566</v>
      </c>
      <c r="M330" s="43">
        <f t="shared" ref="M330:M348" si="34">+I330*1.01</f>
        <v>23338.007080008811</v>
      </c>
      <c r="N330" s="43">
        <f t="shared" ref="N330:N348" si="35">+M330*0.015</f>
        <v>350.07010620013216</v>
      </c>
      <c r="O330" s="43">
        <f>M330/8</f>
        <v>2917.2508850011013</v>
      </c>
      <c r="P330" s="43">
        <f>N330/8</f>
        <v>43.75876327501652</v>
      </c>
      <c r="R330" s="31">
        <v>22207.489945217807</v>
      </c>
    </row>
    <row r="331" spans="1:18" x14ac:dyDescent="0.2">
      <c r="A331" s="45"/>
      <c r="B331" s="100" t="s">
        <v>544</v>
      </c>
      <c r="C331" s="95"/>
      <c r="D331" s="96"/>
      <c r="E331" s="93"/>
      <c r="F331" s="93"/>
      <c r="G331" s="93"/>
      <c r="H331" s="93"/>
      <c r="I331" s="97"/>
      <c r="J331" s="93"/>
      <c r="K331" s="93"/>
      <c r="L331" s="48"/>
      <c r="M331" s="93"/>
      <c r="N331" s="93"/>
      <c r="O331" s="44"/>
      <c r="P331" s="48"/>
    </row>
    <row r="332" spans="1:18" x14ac:dyDescent="0.2">
      <c r="A332" s="45"/>
      <c r="B332" s="90" t="s">
        <v>894</v>
      </c>
      <c r="C332" s="95"/>
      <c r="D332" s="96"/>
      <c r="E332" s="93"/>
      <c r="F332" s="93"/>
      <c r="G332" s="93"/>
      <c r="H332" s="93"/>
      <c r="I332" s="97"/>
      <c r="J332" s="93"/>
      <c r="K332" s="93"/>
      <c r="L332" s="48"/>
      <c r="M332" s="93"/>
      <c r="N332" s="93"/>
      <c r="O332" s="44"/>
      <c r="P332" s="48"/>
    </row>
    <row r="333" spans="1:18" x14ac:dyDescent="0.2">
      <c r="A333" s="45"/>
      <c r="B333" s="90" t="s">
        <v>895</v>
      </c>
      <c r="C333" s="95"/>
      <c r="D333" s="96"/>
      <c r="E333" s="93"/>
      <c r="F333" s="93"/>
      <c r="G333" s="93"/>
      <c r="H333" s="93"/>
      <c r="I333" s="97"/>
      <c r="J333" s="93"/>
      <c r="K333" s="93"/>
      <c r="L333" s="48"/>
      <c r="M333" s="93"/>
      <c r="N333" s="93"/>
      <c r="O333" s="44"/>
      <c r="P333" s="48"/>
    </row>
    <row r="334" spans="1:18" ht="49.95" customHeight="1" x14ac:dyDescent="0.2">
      <c r="A334" s="45"/>
      <c r="B334" s="86" t="s">
        <v>500</v>
      </c>
      <c r="C334" s="95"/>
      <c r="D334" s="96"/>
      <c r="E334" s="93"/>
      <c r="F334" s="93"/>
      <c r="G334" s="93"/>
      <c r="H334" s="93"/>
      <c r="I334" s="97"/>
      <c r="J334" s="93"/>
      <c r="K334" s="93"/>
      <c r="L334" s="48"/>
      <c r="M334" s="93"/>
      <c r="N334" s="93"/>
      <c r="O334" s="44"/>
      <c r="P334" s="48"/>
    </row>
    <row r="335" spans="1:18" ht="12.45" customHeight="1" x14ac:dyDescent="0.2">
      <c r="A335" s="45"/>
      <c r="B335" s="86"/>
      <c r="C335" s="95"/>
      <c r="D335" s="96"/>
      <c r="E335" s="93"/>
      <c r="F335" s="93"/>
      <c r="G335" s="93"/>
      <c r="H335" s="93"/>
      <c r="I335" s="97"/>
      <c r="J335" s="93"/>
      <c r="K335" s="93"/>
      <c r="L335" s="48"/>
      <c r="M335" s="93"/>
      <c r="N335" s="93"/>
      <c r="O335" s="44"/>
      <c r="P335" s="48"/>
    </row>
    <row r="336" spans="1:18" x14ac:dyDescent="0.2">
      <c r="A336" s="45"/>
      <c r="B336" s="102" t="s">
        <v>1279</v>
      </c>
      <c r="C336" s="95"/>
      <c r="D336" s="96"/>
      <c r="E336" s="93"/>
      <c r="F336" s="93"/>
      <c r="G336" s="93"/>
      <c r="H336" s="93"/>
      <c r="I336" s="97"/>
      <c r="J336" s="93"/>
      <c r="K336" s="93"/>
      <c r="L336" s="48"/>
      <c r="M336" s="93"/>
      <c r="N336" s="93"/>
      <c r="O336" s="44"/>
      <c r="P336" s="48"/>
    </row>
    <row r="337" spans="1:18" x14ac:dyDescent="0.2">
      <c r="A337" s="40">
        <v>38</v>
      </c>
      <c r="B337" s="91" t="s">
        <v>636</v>
      </c>
      <c r="C337" s="92">
        <f t="shared" si="30"/>
        <v>26037.216539525303</v>
      </c>
      <c r="D337" s="92">
        <f>C337/8</f>
        <v>3254.6520674406629</v>
      </c>
      <c r="E337" s="43">
        <f>C337*1.01</f>
        <v>26297.588704920556</v>
      </c>
      <c r="F337" s="43">
        <f t="shared" si="31"/>
        <v>394.46383057380831</v>
      </c>
      <c r="G337" s="43">
        <f>E337/8</f>
        <v>3287.1985881150695</v>
      </c>
      <c r="H337" s="43">
        <f>F337/8</f>
        <v>49.307978821726039</v>
      </c>
      <c r="I337" s="43">
        <f t="shared" si="32"/>
        <v>26560.56459196976</v>
      </c>
      <c r="J337" s="43">
        <f t="shared" si="33"/>
        <v>398.40846887954638</v>
      </c>
      <c r="K337" s="43">
        <f>I337/8</f>
        <v>3320.07057399622</v>
      </c>
      <c r="L337" s="43">
        <f>J337/8</f>
        <v>49.801058609943297</v>
      </c>
      <c r="M337" s="43">
        <f t="shared" si="34"/>
        <v>26826.170237889459</v>
      </c>
      <c r="N337" s="43">
        <f t="shared" si="35"/>
        <v>402.39255356834184</v>
      </c>
      <c r="O337" s="43">
        <f>M337/8</f>
        <v>3353.2712797361824</v>
      </c>
      <c r="P337" s="43">
        <f>N337/8</f>
        <v>50.29906919604273</v>
      </c>
      <c r="R337" s="31">
        <v>25526.682881887551</v>
      </c>
    </row>
    <row r="338" spans="1:18" x14ac:dyDescent="0.2">
      <c r="A338" s="40">
        <v>39</v>
      </c>
      <c r="B338" s="91" t="s">
        <v>919</v>
      </c>
      <c r="C338" s="92">
        <f t="shared" si="30"/>
        <v>23904.231327537876</v>
      </c>
      <c r="D338" s="92">
        <f>C338/8</f>
        <v>2988.0289159422346</v>
      </c>
      <c r="E338" s="43">
        <f>C338*1.01</f>
        <v>24143.273640813255</v>
      </c>
      <c r="F338" s="43">
        <f t="shared" si="31"/>
        <v>362.14910461219881</v>
      </c>
      <c r="G338" s="43">
        <f>E338/8</f>
        <v>3017.9092051016569</v>
      </c>
      <c r="H338" s="43">
        <f>F338/8</f>
        <v>45.268638076524851</v>
      </c>
      <c r="I338" s="43">
        <f t="shared" si="32"/>
        <v>24384.706377221388</v>
      </c>
      <c r="J338" s="43">
        <f t="shared" si="33"/>
        <v>365.77059565832081</v>
      </c>
      <c r="K338" s="43">
        <f>I338/8</f>
        <v>3048.0882971526735</v>
      </c>
      <c r="L338" s="43">
        <f>J338/8</f>
        <v>45.721324457290102</v>
      </c>
      <c r="M338" s="43">
        <f t="shared" si="34"/>
        <v>24628.553440993601</v>
      </c>
      <c r="N338" s="43">
        <f t="shared" si="35"/>
        <v>369.428301614904</v>
      </c>
      <c r="O338" s="43">
        <f>M338/8</f>
        <v>3078.5691801242001</v>
      </c>
      <c r="P338" s="43">
        <f>N338/8</f>
        <v>46.178537701863</v>
      </c>
      <c r="R338" s="31">
        <v>23435.52090935086</v>
      </c>
    </row>
    <row r="339" spans="1:18" x14ac:dyDescent="0.2">
      <c r="A339" s="45"/>
      <c r="B339" s="102" t="s">
        <v>1280</v>
      </c>
      <c r="C339" s="95"/>
      <c r="D339" s="96"/>
      <c r="E339" s="93"/>
      <c r="F339" s="93"/>
      <c r="G339" s="93"/>
      <c r="H339" s="93"/>
      <c r="I339" s="97"/>
      <c r="J339" s="93"/>
      <c r="K339" s="93"/>
      <c r="L339" s="48"/>
      <c r="M339" s="93"/>
      <c r="N339" s="93"/>
      <c r="O339" s="44"/>
      <c r="P339" s="48"/>
    </row>
    <row r="340" spans="1:18" x14ac:dyDescent="0.2">
      <c r="A340" s="40">
        <v>40</v>
      </c>
      <c r="B340" s="91" t="s">
        <v>620</v>
      </c>
      <c r="C340" s="92">
        <f t="shared" si="30"/>
        <v>26037.216539525303</v>
      </c>
      <c r="D340" s="92">
        <f>C340/8</f>
        <v>3254.6520674406629</v>
      </c>
      <c r="E340" s="43">
        <f>C340*1.01</f>
        <v>26297.588704920556</v>
      </c>
      <c r="F340" s="43">
        <f t="shared" si="31"/>
        <v>394.46383057380831</v>
      </c>
      <c r="G340" s="43">
        <f>E340/8</f>
        <v>3287.1985881150695</v>
      </c>
      <c r="H340" s="43">
        <f>F340/8</f>
        <v>49.307978821726039</v>
      </c>
      <c r="I340" s="43">
        <f t="shared" si="32"/>
        <v>26560.56459196976</v>
      </c>
      <c r="J340" s="43">
        <f t="shared" si="33"/>
        <v>398.40846887954638</v>
      </c>
      <c r="K340" s="43">
        <f>I340/8</f>
        <v>3320.07057399622</v>
      </c>
      <c r="L340" s="43">
        <f>J340/8</f>
        <v>49.801058609943297</v>
      </c>
      <c r="M340" s="43">
        <f t="shared" si="34"/>
        <v>26826.170237889459</v>
      </c>
      <c r="N340" s="43">
        <f t="shared" si="35"/>
        <v>402.39255356834184</v>
      </c>
      <c r="O340" s="43">
        <f>M340/8</f>
        <v>3353.2712797361824</v>
      </c>
      <c r="P340" s="43">
        <f>N340/8</f>
        <v>50.29906919604273</v>
      </c>
      <c r="R340" s="31">
        <v>25526.682881887551</v>
      </c>
    </row>
    <row r="341" spans="1:18" x14ac:dyDescent="0.2">
      <c r="A341" s="45"/>
      <c r="B341" s="100" t="s">
        <v>544</v>
      </c>
      <c r="C341" s="95"/>
      <c r="D341" s="96"/>
      <c r="E341" s="93"/>
      <c r="F341" s="93"/>
      <c r="G341" s="93"/>
      <c r="H341" s="93"/>
      <c r="I341" s="97"/>
      <c r="J341" s="93"/>
      <c r="K341" s="93"/>
      <c r="L341" s="48"/>
      <c r="M341" s="93"/>
      <c r="N341" s="93"/>
      <c r="O341" s="44"/>
      <c r="P341" s="48"/>
    </row>
    <row r="342" spans="1:18" x14ac:dyDescent="0.2">
      <c r="A342" s="45"/>
      <c r="B342" s="90" t="s">
        <v>896</v>
      </c>
      <c r="C342" s="95"/>
      <c r="D342" s="96"/>
      <c r="E342" s="93"/>
      <c r="F342" s="93"/>
      <c r="G342" s="93"/>
      <c r="H342" s="93"/>
      <c r="I342" s="97"/>
      <c r="J342" s="93"/>
      <c r="K342" s="93"/>
      <c r="L342" s="48"/>
      <c r="M342" s="93"/>
      <c r="N342" s="93"/>
      <c r="O342" s="44"/>
      <c r="P342" s="48"/>
    </row>
    <row r="343" spans="1:18" x14ac:dyDescent="0.2">
      <c r="A343" s="45"/>
      <c r="B343" s="90" t="s">
        <v>897</v>
      </c>
      <c r="C343" s="95"/>
      <c r="D343" s="96"/>
      <c r="E343" s="93"/>
      <c r="F343" s="93"/>
      <c r="G343" s="93"/>
      <c r="H343" s="93"/>
      <c r="I343" s="97"/>
      <c r="J343" s="93"/>
      <c r="K343" s="93"/>
      <c r="L343" s="48"/>
      <c r="M343" s="93"/>
      <c r="N343" s="93"/>
      <c r="O343" s="44"/>
      <c r="P343" s="48"/>
    </row>
    <row r="344" spans="1:18" x14ac:dyDescent="0.2">
      <c r="A344" s="40">
        <v>41</v>
      </c>
      <c r="B344" s="91" t="s">
        <v>621</v>
      </c>
      <c r="C344" s="92">
        <f t="shared" si="30"/>
        <v>23904.231327537876</v>
      </c>
      <c r="D344" s="92">
        <f>C344/8</f>
        <v>2988.0289159422346</v>
      </c>
      <c r="E344" s="43">
        <f>C344*1.01</f>
        <v>24143.273640813255</v>
      </c>
      <c r="F344" s="43">
        <f t="shared" si="31"/>
        <v>362.14910461219881</v>
      </c>
      <c r="G344" s="43">
        <f>E344/8</f>
        <v>3017.9092051016569</v>
      </c>
      <c r="H344" s="43">
        <f>F344/8</f>
        <v>45.268638076524851</v>
      </c>
      <c r="I344" s="43">
        <f t="shared" si="32"/>
        <v>24384.706377221388</v>
      </c>
      <c r="J344" s="43">
        <f t="shared" si="33"/>
        <v>365.77059565832081</v>
      </c>
      <c r="K344" s="43">
        <f>I344/8</f>
        <v>3048.0882971526735</v>
      </c>
      <c r="L344" s="43">
        <f>J344/8</f>
        <v>45.721324457290102</v>
      </c>
      <c r="M344" s="43">
        <f t="shared" si="34"/>
        <v>24628.553440993601</v>
      </c>
      <c r="N344" s="43">
        <f t="shared" si="35"/>
        <v>369.428301614904</v>
      </c>
      <c r="O344" s="43">
        <f>M344/8</f>
        <v>3078.5691801242001</v>
      </c>
      <c r="P344" s="43">
        <f>N344/8</f>
        <v>46.178537701863</v>
      </c>
      <c r="R344" s="31">
        <v>23435.52090935086</v>
      </c>
    </row>
    <row r="345" spans="1:18" x14ac:dyDescent="0.2">
      <c r="A345" s="45"/>
      <c r="B345" s="100" t="s">
        <v>544</v>
      </c>
      <c r="C345" s="95"/>
      <c r="D345" s="96"/>
      <c r="E345" s="93"/>
      <c r="F345" s="93"/>
      <c r="G345" s="93"/>
      <c r="H345" s="93"/>
      <c r="I345" s="97"/>
      <c r="J345" s="93"/>
      <c r="K345" s="93"/>
      <c r="L345" s="48"/>
      <c r="M345" s="93"/>
      <c r="N345" s="93"/>
      <c r="O345" s="44"/>
      <c r="P345" s="48"/>
    </row>
    <row r="346" spans="1:18" x14ac:dyDescent="0.2">
      <c r="A346" s="45"/>
      <c r="B346" s="90" t="s">
        <v>898</v>
      </c>
      <c r="C346" s="95"/>
      <c r="D346" s="96"/>
      <c r="E346" s="93"/>
      <c r="F346" s="93"/>
      <c r="G346" s="93"/>
      <c r="H346" s="93"/>
      <c r="I346" s="97"/>
      <c r="J346" s="93"/>
      <c r="K346" s="93"/>
      <c r="L346" s="48"/>
      <c r="M346" s="93"/>
      <c r="N346" s="93"/>
      <c r="O346" s="44"/>
      <c r="P346" s="48"/>
    </row>
    <row r="347" spans="1:18" x14ac:dyDescent="0.2">
      <c r="A347" s="45"/>
      <c r="B347" s="90" t="s">
        <v>899</v>
      </c>
      <c r="C347" s="95"/>
      <c r="D347" s="96"/>
      <c r="E347" s="93"/>
      <c r="F347" s="93"/>
      <c r="G347" s="93"/>
      <c r="H347" s="93"/>
      <c r="I347" s="97"/>
      <c r="J347" s="93"/>
      <c r="K347" s="93"/>
      <c r="L347" s="48"/>
      <c r="M347" s="93"/>
      <c r="N347" s="93"/>
      <c r="O347" s="44"/>
      <c r="P347" s="48"/>
    </row>
    <row r="348" spans="1:18" x14ac:dyDescent="0.2">
      <c r="A348" s="40">
        <v>42</v>
      </c>
      <c r="B348" s="91" t="s">
        <v>622</v>
      </c>
      <c r="C348" s="92">
        <f t="shared" si="30"/>
        <v>22651.639744122163</v>
      </c>
      <c r="D348" s="92">
        <f>C348/8</f>
        <v>2831.4549680152704</v>
      </c>
      <c r="E348" s="43">
        <f>C348*1.01</f>
        <v>22878.156141563384</v>
      </c>
      <c r="F348" s="43">
        <f t="shared" si="31"/>
        <v>343.17234212345073</v>
      </c>
      <c r="G348" s="43">
        <f>E348/8</f>
        <v>2859.769517695423</v>
      </c>
      <c r="H348" s="43">
        <f>F348/8</f>
        <v>42.896542765431342</v>
      </c>
      <c r="I348" s="43">
        <f t="shared" si="32"/>
        <v>23106.937702979019</v>
      </c>
      <c r="J348" s="43">
        <f t="shared" si="33"/>
        <v>346.60406554468528</v>
      </c>
      <c r="K348" s="43">
        <f>I348/8</f>
        <v>2888.3672128723774</v>
      </c>
      <c r="L348" s="43">
        <f>J348/8</f>
        <v>43.32550819308566</v>
      </c>
      <c r="M348" s="43">
        <f t="shared" si="34"/>
        <v>23338.007080008811</v>
      </c>
      <c r="N348" s="43">
        <f t="shared" si="35"/>
        <v>350.07010620013216</v>
      </c>
      <c r="O348" s="43">
        <f>M348/8</f>
        <v>2917.2508850011013</v>
      </c>
      <c r="P348" s="43">
        <f>N348/8</f>
        <v>43.75876327501652</v>
      </c>
      <c r="R348" s="31">
        <v>22207.489945217807</v>
      </c>
    </row>
    <row r="349" spans="1:18" x14ac:dyDescent="0.2">
      <c r="A349" s="45"/>
      <c r="B349" s="90" t="s">
        <v>900</v>
      </c>
      <c r="C349" s="95"/>
      <c r="D349" s="96"/>
      <c r="E349" s="93"/>
      <c r="F349" s="93"/>
      <c r="G349" s="93"/>
      <c r="H349" s="93"/>
      <c r="I349" s="97"/>
      <c r="J349" s="93"/>
      <c r="K349" s="93"/>
      <c r="L349" s="48"/>
      <c r="M349" s="93"/>
      <c r="N349" s="93"/>
      <c r="O349" s="44"/>
      <c r="P349" s="48"/>
      <c r="R349" s="110"/>
    </row>
    <row r="350" spans="1:18" x14ac:dyDescent="0.2">
      <c r="A350" s="45"/>
      <c r="B350" s="102" t="s">
        <v>922</v>
      </c>
      <c r="C350" s="95"/>
      <c r="D350" s="96"/>
      <c r="E350" s="93"/>
      <c r="F350" s="93"/>
      <c r="G350" s="93"/>
      <c r="H350" s="93"/>
      <c r="I350" s="97"/>
      <c r="J350" s="93"/>
      <c r="K350" s="93"/>
      <c r="L350" s="48"/>
      <c r="M350" s="93"/>
      <c r="N350" s="93"/>
      <c r="O350" s="44"/>
      <c r="P350" s="48"/>
    </row>
    <row r="351" spans="1:18" ht="39" customHeight="1" x14ac:dyDescent="0.2">
      <c r="A351" s="54">
        <v>43</v>
      </c>
      <c r="B351" s="100" t="s">
        <v>501</v>
      </c>
      <c r="C351" s="95"/>
      <c r="D351" s="96"/>
      <c r="E351" s="93"/>
      <c r="F351" s="82"/>
      <c r="I351" s="89"/>
      <c r="J351" s="82"/>
      <c r="L351" s="37"/>
      <c r="M351" s="82"/>
      <c r="N351" s="82"/>
      <c r="P351" s="37"/>
    </row>
    <row r="352" spans="1:18" ht="50.25" customHeight="1" x14ac:dyDescent="0.2">
      <c r="A352" s="54">
        <v>44</v>
      </c>
      <c r="B352" s="100" t="s">
        <v>502</v>
      </c>
      <c r="C352" s="95"/>
      <c r="D352" s="96"/>
      <c r="E352" s="93"/>
      <c r="F352" s="82"/>
      <c r="I352" s="89"/>
      <c r="J352" s="82"/>
      <c r="L352" s="37"/>
      <c r="M352" s="82"/>
      <c r="N352" s="82"/>
      <c r="P352" s="37"/>
    </row>
    <row r="353" spans="1:16" ht="49.5" customHeight="1" x14ac:dyDescent="0.2">
      <c r="A353" s="54">
        <v>45</v>
      </c>
      <c r="B353" s="100" t="s">
        <v>503</v>
      </c>
      <c r="C353" s="95"/>
      <c r="D353" s="96"/>
      <c r="E353" s="93"/>
      <c r="F353" s="82"/>
      <c r="I353" s="89"/>
      <c r="J353" s="82"/>
      <c r="L353" s="37"/>
      <c r="M353" s="82"/>
      <c r="N353" s="82"/>
      <c r="P353" s="37"/>
    </row>
    <row r="354" spans="1:16" ht="26.25" customHeight="1" x14ac:dyDescent="0.2">
      <c r="A354" s="54">
        <v>46</v>
      </c>
      <c r="B354" s="100" t="s">
        <v>609</v>
      </c>
      <c r="C354" s="95"/>
      <c r="D354" s="96"/>
      <c r="E354" s="93"/>
      <c r="F354" s="82"/>
      <c r="I354" s="89"/>
      <c r="J354" s="82"/>
      <c r="L354" s="37"/>
      <c r="M354" s="82"/>
      <c r="N354" s="82"/>
      <c r="P354" s="37"/>
    </row>
    <row r="355" spans="1:16" ht="27" customHeight="1" x14ac:dyDescent="0.2">
      <c r="A355" s="54"/>
      <c r="B355" s="100" t="s">
        <v>610</v>
      </c>
      <c r="C355" s="95"/>
      <c r="D355" s="96"/>
      <c r="E355" s="93"/>
      <c r="F355" s="82"/>
      <c r="I355" s="89"/>
      <c r="J355" s="82"/>
      <c r="L355" s="37"/>
      <c r="M355" s="82"/>
      <c r="N355" s="82"/>
      <c r="P355" s="37"/>
    </row>
    <row r="356" spans="1:16" ht="12" customHeight="1" x14ac:dyDescent="0.2">
      <c r="A356" s="54"/>
      <c r="B356" s="100"/>
      <c r="C356" s="95"/>
      <c r="D356" s="96"/>
      <c r="E356" s="93"/>
      <c r="F356" s="82"/>
      <c r="I356" s="89"/>
      <c r="J356" s="82"/>
      <c r="L356" s="37"/>
      <c r="M356" s="82"/>
      <c r="N356" s="82"/>
      <c r="P356" s="37"/>
    </row>
    <row r="357" spans="1:16" ht="28.05" customHeight="1" x14ac:dyDescent="0.2">
      <c r="A357" s="45"/>
      <c r="B357" s="86" t="s">
        <v>30</v>
      </c>
      <c r="C357" s="95"/>
      <c r="D357" s="96"/>
      <c r="E357" s="93"/>
      <c r="F357" s="82"/>
      <c r="I357" s="89"/>
      <c r="J357" s="82"/>
      <c r="L357" s="37"/>
      <c r="M357" s="82"/>
      <c r="N357" s="82"/>
      <c r="P357" s="37"/>
    </row>
    <row r="358" spans="1:16" x14ac:dyDescent="0.2">
      <c r="B358" s="82"/>
      <c r="C358" s="105"/>
      <c r="D358" s="105"/>
      <c r="E358" s="93"/>
      <c r="F358" s="82"/>
      <c r="I358" s="82"/>
      <c r="J358" s="82"/>
      <c r="M358" s="82"/>
      <c r="N358" s="82"/>
    </row>
    <row r="359" spans="1:16" x14ac:dyDescent="0.2">
      <c r="B359" s="82"/>
      <c r="C359" s="105"/>
      <c r="D359" s="105"/>
      <c r="E359" s="93"/>
      <c r="F359" s="82"/>
      <c r="I359" s="82"/>
      <c r="J359" s="82"/>
      <c r="M359" s="82"/>
      <c r="N359" s="82"/>
    </row>
    <row r="360" spans="1:16" x14ac:dyDescent="0.2">
      <c r="B360" s="82"/>
      <c r="C360" s="105"/>
      <c r="D360" s="105"/>
      <c r="E360" s="93"/>
      <c r="F360" s="82"/>
      <c r="I360" s="82"/>
      <c r="J360" s="82"/>
      <c r="M360" s="82"/>
      <c r="N360" s="82"/>
    </row>
    <row r="361" spans="1:16" x14ac:dyDescent="0.2">
      <c r="B361" s="82"/>
      <c r="C361" s="106"/>
      <c r="E361" s="82"/>
      <c r="F361" s="82"/>
      <c r="I361" s="82"/>
      <c r="J361" s="82"/>
      <c r="M361" s="82"/>
      <c r="N361" s="82"/>
    </row>
    <row r="362" spans="1:16" x14ac:dyDescent="0.2">
      <c r="B362" s="82"/>
      <c r="C362" s="106"/>
      <c r="E362" s="82"/>
      <c r="F362" s="82"/>
      <c r="I362" s="82"/>
      <c r="J362" s="82"/>
      <c r="M362" s="82"/>
      <c r="N362" s="82"/>
    </row>
    <row r="363" spans="1:16" x14ac:dyDescent="0.2">
      <c r="B363" s="82"/>
      <c r="C363" s="106"/>
      <c r="E363" s="82"/>
      <c r="F363" s="82"/>
      <c r="I363" s="82"/>
      <c r="J363" s="82"/>
      <c r="M363" s="82"/>
      <c r="N363" s="82"/>
    </row>
    <row r="364" spans="1:16" x14ac:dyDescent="0.2">
      <c r="B364" s="82"/>
      <c r="C364" s="106"/>
      <c r="E364" s="82"/>
      <c r="F364" s="82"/>
      <c r="I364" s="82"/>
      <c r="J364" s="82"/>
      <c r="M364" s="82"/>
      <c r="N364" s="82"/>
    </row>
    <row r="365" spans="1:16" x14ac:dyDescent="0.2">
      <c r="B365" s="82"/>
      <c r="C365" s="106"/>
      <c r="E365" s="82"/>
      <c r="F365" s="82"/>
      <c r="I365" s="82"/>
      <c r="J365" s="82"/>
      <c r="M365" s="82"/>
      <c r="N365" s="82"/>
    </row>
    <row r="366" spans="1:16" x14ac:dyDescent="0.2">
      <c r="B366" s="82"/>
      <c r="C366" s="106"/>
      <c r="E366" s="82"/>
      <c r="F366" s="82"/>
      <c r="I366" s="82"/>
      <c r="J366" s="82"/>
      <c r="M366" s="82"/>
      <c r="N366" s="82"/>
    </row>
    <row r="367" spans="1:16" x14ac:dyDescent="0.2">
      <c r="B367" s="82"/>
      <c r="C367" s="106"/>
      <c r="E367" s="82"/>
      <c r="F367" s="82"/>
      <c r="I367" s="82"/>
      <c r="J367" s="82"/>
      <c r="M367" s="82"/>
      <c r="N367" s="82"/>
    </row>
    <row r="368" spans="1:16" x14ac:dyDescent="0.2">
      <c r="B368" s="82"/>
      <c r="C368" s="106"/>
      <c r="E368" s="82"/>
      <c r="F368" s="82"/>
      <c r="I368" s="82"/>
      <c r="J368" s="82"/>
      <c r="M368" s="82"/>
      <c r="N368" s="82"/>
    </row>
    <row r="369" spans="2:14" x14ac:dyDescent="0.2">
      <c r="B369" s="82"/>
      <c r="C369" s="106"/>
      <c r="E369" s="82"/>
      <c r="F369" s="82"/>
      <c r="I369" s="82"/>
      <c r="J369" s="82"/>
      <c r="M369" s="82"/>
      <c r="N369" s="82"/>
    </row>
    <row r="370" spans="2:14" x14ac:dyDescent="0.2">
      <c r="B370" s="82"/>
      <c r="C370" s="106"/>
      <c r="E370" s="82"/>
      <c r="F370" s="82"/>
      <c r="I370" s="82"/>
      <c r="J370" s="82"/>
      <c r="M370" s="82"/>
      <c r="N370" s="82"/>
    </row>
    <row r="371" spans="2:14" x14ac:dyDescent="0.2">
      <c r="B371" s="82"/>
      <c r="C371" s="106"/>
      <c r="E371" s="82"/>
      <c r="F371" s="82"/>
      <c r="I371" s="82"/>
      <c r="J371" s="82"/>
      <c r="M371" s="82"/>
      <c r="N371" s="82"/>
    </row>
    <row r="372" spans="2:14" x14ac:dyDescent="0.2">
      <c r="B372" s="82"/>
      <c r="C372" s="106"/>
      <c r="E372" s="82"/>
      <c r="F372" s="82"/>
      <c r="I372" s="82"/>
      <c r="J372" s="82"/>
      <c r="M372" s="82"/>
      <c r="N372" s="82"/>
    </row>
    <row r="373" spans="2:14" x14ac:dyDescent="0.2">
      <c r="B373" s="82"/>
      <c r="C373" s="106"/>
      <c r="E373" s="82"/>
      <c r="F373" s="82"/>
      <c r="I373" s="82"/>
      <c r="J373" s="82"/>
      <c r="M373" s="82"/>
      <c r="N373" s="82"/>
    </row>
    <row r="374" spans="2:14" x14ac:dyDescent="0.2">
      <c r="B374" s="82"/>
      <c r="C374" s="106"/>
      <c r="E374" s="82"/>
      <c r="F374" s="82"/>
      <c r="I374" s="82"/>
      <c r="J374" s="82"/>
      <c r="M374" s="82"/>
      <c r="N374" s="82"/>
    </row>
    <row r="375" spans="2:14" x14ac:dyDescent="0.2">
      <c r="B375" s="82"/>
      <c r="C375" s="106"/>
      <c r="E375" s="82"/>
      <c r="F375" s="82"/>
      <c r="I375" s="82"/>
      <c r="J375" s="82"/>
      <c r="M375" s="82"/>
      <c r="N375" s="82"/>
    </row>
    <row r="376" spans="2:14" x14ac:dyDescent="0.2">
      <c r="B376" s="82"/>
      <c r="C376" s="106"/>
      <c r="E376" s="82"/>
      <c r="F376" s="82"/>
      <c r="I376" s="82"/>
      <c r="J376" s="82"/>
      <c r="M376" s="82"/>
      <c r="N376" s="82"/>
    </row>
    <row r="377" spans="2:14" x14ac:dyDescent="0.2">
      <c r="B377" s="82"/>
      <c r="C377" s="106"/>
      <c r="E377" s="82"/>
      <c r="F377" s="82"/>
      <c r="I377" s="82"/>
      <c r="J377" s="82"/>
      <c r="M377" s="82"/>
      <c r="N377" s="82"/>
    </row>
    <row r="378" spans="2:14" x14ac:dyDescent="0.2">
      <c r="B378" s="82"/>
      <c r="C378" s="106"/>
      <c r="E378" s="82"/>
      <c r="F378" s="82"/>
      <c r="I378" s="82"/>
      <c r="J378" s="82"/>
      <c r="M378" s="82"/>
      <c r="N378" s="82"/>
    </row>
    <row r="379" spans="2:14" x14ac:dyDescent="0.2">
      <c r="B379" s="82"/>
      <c r="C379" s="106"/>
      <c r="E379" s="82"/>
      <c r="F379" s="82"/>
      <c r="I379" s="82"/>
      <c r="J379" s="82"/>
      <c r="M379" s="82"/>
      <c r="N379" s="82"/>
    </row>
    <row r="380" spans="2:14" x14ac:dyDescent="0.2">
      <c r="B380" s="82"/>
      <c r="C380" s="106"/>
      <c r="E380" s="82"/>
      <c r="F380" s="82"/>
      <c r="I380" s="82"/>
      <c r="J380" s="82"/>
      <c r="M380" s="82"/>
      <c r="N380" s="82"/>
    </row>
    <row r="381" spans="2:14" x14ac:dyDescent="0.2">
      <c r="B381" s="82"/>
      <c r="C381" s="106"/>
      <c r="E381" s="82"/>
      <c r="F381" s="82"/>
      <c r="I381" s="82"/>
      <c r="J381" s="82"/>
      <c r="M381" s="82"/>
      <c r="N381" s="82"/>
    </row>
    <row r="382" spans="2:14" x14ac:dyDescent="0.2">
      <c r="B382" s="82"/>
      <c r="C382" s="106"/>
      <c r="E382" s="82"/>
      <c r="F382" s="82"/>
      <c r="I382" s="82"/>
      <c r="J382" s="82"/>
      <c r="M382" s="82"/>
      <c r="N382" s="82"/>
    </row>
    <row r="383" spans="2:14" x14ac:dyDescent="0.2">
      <c r="B383" s="82"/>
      <c r="C383" s="106"/>
      <c r="E383" s="82"/>
      <c r="F383" s="82"/>
      <c r="I383" s="82"/>
      <c r="J383" s="82"/>
      <c r="M383" s="82"/>
      <c r="N383" s="82"/>
    </row>
    <row r="384" spans="2:14" x14ac:dyDescent="0.2">
      <c r="B384" s="82"/>
      <c r="C384" s="106"/>
      <c r="E384" s="82"/>
      <c r="F384" s="82"/>
      <c r="I384" s="82"/>
      <c r="J384" s="82"/>
      <c r="M384" s="82"/>
      <c r="N384" s="82"/>
    </row>
    <row r="385" spans="2:14" x14ac:dyDescent="0.2">
      <c r="B385" s="82"/>
      <c r="C385" s="106"/>
      <c r="E385" s="82"/>
      <c r="F385" s="82"/>
      <c r="I385" s="82"/>
      <c r="J385" s="82"/>
      <c r="M385" s="82"/>
      <c r="N385" s="82"/>
    </row>
    <row r="386" spans="2:14" x14ac:dyDescent="0.2">
      <c r="B386" s="82"/>
      <c r="C386" s="106"/>
      <c r="E386" s="82"/>
      <c r="F386" s="82"/>
      <c r="I386" s="82"/>
      <c r="J386" s="82"/>
      <c r="M386" s="82"/>
      <c r="N386" s="82"/>
    </row>
    <row r="387" spans="2:14" x14ac:dyDescent="0.2">
      <c r="B387" s="82"/>
      <c r="C387" s="106"/>
      <c r="E387" s="82"/>
      <c r="F387" s="82"/>
      <c r="I387" s="82"/>
      <c r="J387" s="82"/>
      <c r="M387" s="82"/>
      <c r="N387" s="82"/>
    </row>
    <row r="388" spans="2:14" x14ac:dyDescent="0.2">
      <c r="B388" s="82"/>
      <c r="C388" s="106"/>
      <c r="E388" s="82"/>
      <c r="F388" s="82"/>
      <c r="I388" s="82"/>
      <c r="J388" s="82"/>
      <c r="M388" s="82"/>
      <c r="N388" s="82"/>
    </row>
    <row r="389" spans="2:14" x14ac:dyDescent="0.2">
      <c r="B389" s="82"/>
      <c r="C389" s="106"/>
      <c r="E389" s="82"/>
      <c r="F389" s="82"/>
      <c r="I389" s="82"/>
      <c r="J389" s="82"/>
      <c r="M389" s="82"/>
      <c r="N389" s="82"/>
    </row>
    <row r="390" spans="2:14" x14ac:dyDescent="0.2">
      <c r="B390" s="82"/>
      <c r="C390" s="106"/>
      <c r="E390" s="82"/>
      <c r="F390" s="82"/>
      <c r="I390" s="82"/>
      <c r="J390" s="82"/>
      <c r="M390" s="82"/>
      <c r="N390" s="82"/>
    </row>
    <row r="391" spans="2:14" x14ac:dyDescent="0.2">
      <c r="B391" s="82"/>
      <c r="C391" s="106"/>
      <c r="E391" s="82"/>
      <c r="F391" s="82"/>
      <c r="I391" s="82"/>
      <c r="J391" s="82"/>
      <c r="M391" s="82"/>
      <c r="N391" s="82"/>
    </row>
    <row r="392" spans="2:14" x14ac:dyDescent="0.2">
      <c r="B392" s="82"/>
      <c r="C392" s="106"/>
      <c r="E392" s="82"/>
      <c r="F392" s="82"/>
      <c r="I392" s="82"/>
      <c r="J392" s="82"/>
      <c r="M392" s="82"/>
      <c r="N392" s="82"/>
    </row>
    <row r="393" spans="2:14" x14ac:dyDescent="0.2">
      <c r="B393" s="82"/>
      <c r="C393" s="106"/>
      <c r="E393" s="82"/>
      <c r="F393" s="82"/>
      <c r="I393" s="82"/>
      <c r="J393" s="82"/>
      <c r="M393" s="82"/>
      <c r="N393" s="82"/>
    </row>
    <row r="394" spans="2:14" x14ac:dyDescent="0.2">
      <c r="B394" s="82"/>
      <c r="C394" s="106"/>
      <c r="E394" s="82"/>
      <c r="F394" s="82"/>
      <c r="I394" s="82"/>
      <c r="J394" s="82"/>
      <c r="M394" s="82"/>
      <c r="N394" s="82"/>
    </row>
    <row r="395" spans="2:14" x14ac:dyDescent="0.2">
      <c r="B395" s="82"/>
      <c r="C395" s="106"/>
      <c r="E395" s="82"/>
      <c r="F395" s="82"/>
      <c r="I395" s="82"/>
      <c r="J395" s="82"/>
      <c r="M395" s="82"/>
      <c r="N395" s="82"/>
    </row>
    <row r="396" spans="2:14" x14ac:dyDescent="0.2">
      <c r="B396" s="82"/>
      <c r="C396" s="106"/>
      <c r="E396" s="82"/>
      <c r="F396" s="82"/>
      <c r="I396" s="82"/>
      <c r="J396" s="82"/>
      <c r="M396" s="82"/>
      <c r="N396" s="82"/>
    </row>
    <row r="397" spans="2:14" x14ac:dyDescent="0.2">
      <c r="B397" s="82"/>
      <c r="C397" s="106"/>
      <c r="E397" s="82"/>
      <c r="F397" s="82"/>
      <c r="I397" s="82"/>
      <c r="J397" s="82"/>
      <c r="M397" s="82"/>
      <c r="N397" s="82"/>
    </row>
    <row r="398" spans="2:14" x14ac:dyDescent="0.2">
      <c r="B398" s="82"/>
      <c r="C398" s="106"/>
      <c r="E398" s="82"/>
      <c r="F398" s="82"/>
      <c r="I398" s="82"/>
      <c r="J398" s="82"/>
      <c r="M398" s="82"/>
      <c r="N398" s="82"/>
    </row>
    <row r="399" spans="2:14" x14ac:dyDescent="0.2">
      <c r="B399" s="82"/>
      <c r="C399" s="106"/>
      <c r="E399" s="82"/>
      <c r="F399" s="82"/>
      <c r="I399" s="82"/>
      <c r="J399" s="82"/>
      <c r="M399" s="82"/>
      <c r="N399" s="82"/>
    </row>
    <row r="400" spans="2:14" x14ac:dyDescent="0.2">
      <c r="B400" s="82"/>
      <c r="C400" s="106"/>
      <c r="E400" s="82"/>
      <c r="F400" s="82"/>
      <c r="I400" s="82"/>
      <c r="J400" s="82"/>
      <c r="M400" s="82"/>
      <c r="N400" s="82"/>
    </row>
    <row r="401" spans="2:14" x14ac:dyDescent="0.2">
      <c r="B401" s="82"/>
      <c r="C401" s="106"/>
      <c r="E401" s="82"/>
      <c r="F401" s="82"/>
      <c r="I401" s="82"/>
      <c r="J401" s="82"/>
      <c r="M401" s="82"/>
      <c r="N401" s="82"/>
    </row>
    <row r="402" spans="2:14" x14ac:dyDescent="0.2">
      <c r="B402" s="82"/>
      <c r="C402" s="106"/>
      <c r="E402" s="82"/>
      <c r="F402" s="82"/>
      <c r="I402" s="82"/>
      <c r="J402" s="82"/>
      <c r="M402" s="82"/>
      <c r="N402" s="82"/>
    </row>
    <row r="403" spans="2:14" x14ac:dyDescent="0.2">
      <c r="B403" s="82"/>
      <c r="C403" s="106"/>
      <c r="E403" s="82"/>
      <c r="F403" s="82"/>
      <c r="I403" s="82"/>
      <c r="J403" s="82"/>
      <c r="M403" s="82"/>
      <c r="N403" s="82"/>
    </row>
    <row r="404" spans="2:14" x14ac:dyDescent="0.2">
      <c r="B404" s="82"/>
      <c r="C404" s="106"/>
      <c r="E404" s="82"/>
      <c r="F404" s="82"/>
      <c r="I404" s="82"/>
      <c r="J404" s="82"/>
      <c r="M404" s="82"/>
      <c r="N404" s="82"/>
    </row>
    <row r="405" spans="2:14" x14ac:dyDescent="0.2">
      <c r="B405" s="82"/>
      <c r="C405" s="106"/>
      <c r="E405" s="82"/>
      <c r="F405" s="82"/>
      <c r="I405" s="82"/>
      <c r="J405" s="82"/>
      <c r="M405" s="82"/>
      <c r="N405" s="82"/>
    </row>
    <row r="406" spans="2:14" x14ac:dyDescent="0.2">
      <c r="B406" s="82"/>
      <c r="C406" s="106"/>
      <c r="E406" s="82"/>
      <c r="F406" s="82"/>
      <c r="I406" s="82"/>
      <c r="J406" s="82"/>
      <c r="M406" s="82"/>
      <c r="N406" s="82"/>
    </row>
    <row r="407" spans="2:14" x14ac:dyDescent="0.2">
      <c r="B407" s="82"/>
      <c r="C407" s="106"/>
      <c r="E407" s="82"/>
      <c r="F407" s="82"/>
      <c r="I407" s="82"/>
      <c r="J407" s="82"/>
      <c r="M407" s="82"/>
      <c r="N407" s="82"/>
    </row>
    <row r="408" spans="2:14" x14ac:dyDescent="0.2">
      <c r="B408" s="82"/>
      <c r="C408" s="106"/>
      <c r="E408" s="82"/>
      <c r="F408" s="82"/>
      <c r="I408" s="82"/>
      <c r="J408" s="82"/>
      <c r="M408" s="82"/>
      <c r="N408" s="82"/>
    </row>
    <row r="409" spans="2:14" x14ac:dyDescent="0.2">
      <c r="B409" s="82"/>
      <c r="C409" s="106"/>
      <c r="E409" s="82"/>
      <c r="F409" s="82"/>
      <c r="I409" s="82"/>
      <c r="J409" s="82"/>
      <c r="M409" s="82"/>
      <c r="N409" s="82"/>
    </row>
    <row r="410" spans="2:14" x14ac:dyDescent="0.2">
      <c r="B410" s="82"/>
      <c r="C410" s="106"/>
      <c r="E410" s="82"/>
      <c r="F410" s="82"/>
      <c r="I410" s="82"/>
      <c r="J410" s="82"/>
      <c r="M410" s="82"/>
      <c r="N410" s="82"/>
    </row>
    <row r="411" spans="2:14" x14ac:dyDescent="0.2">
      <c r="B411" s="82"/>
      <c r="C411" s="106"/>
      <c r="E411" s="82"/>
      <c r="F411" s="82"/>
      <c r="I411" s="82"/>
      <c r="J411" s="82"/>
      <c r="M411" s="82"/>
      <c r="N411" s="82"/>
    </row>
    <row r="412" spans="2:14" x14ac:dyDescent="0.2">
      <c r="B412" s="82"/>
      <c r="C412" s="106"/>
      <c r="E412" s="82"/>
      <c r="F412" s="82"/>
      <c r="I412" s="82"/>
      <c r="J412" s="82"/>
      <c r="M412" s="82"/>
      <c r="N412" s="82"/>
    </row>
    <row r="413" spans="2:14" x14ac:dyDescent="0.2">
      <c r="B413" s="82"/>
      <c r="C413" s="106"/>
      <c r="E413" s="82"/>
      <c r="F413" s="82"/>
      <c r="I413" s="82"/>
      <c r="J413" s="82"/>
      <c r="M413" s="82"/>
      <c r="N413" s="82"/>
    </row>
    <row r="414" spans="2:14" x14ac:dyDescent="0.2">
      <c r="B414" s="82"/>
      <c r="C414" s="106"/>
      <c r="E414" s="82"/>
      <c r="F414" s="82"/>
      <c r="I414" s="82"/>
      <c r="J414" s="82"/>
      <c r="M414" s="82"/>
      <c r="N414" s="82"/>
    </row>
    <row r="415" spans="2:14" x14ac:dyDescent="0.2">
      <c r="B415" s="82"/>
      <c r="C415" s="106"/>
      <c r="E415" s="82"/>
      <c r="F415" s="82"/>
      <c r="I415" s="82"/>
      <c r="J415" s="82"/>
      <c r="M415" s="82"/>
      <c r="N415" s="82"/>
    </row>
    <row r="416" spans="2:14" x14ac:dyDescent="0.2">
      <c r="B416" s="82"/>
      <c r="C416" s="106"/>
      <c r="E416" s="82"/>
      <c r="F416" s="82"/>
      <c r="I416" s="82"/>
      <c r="J416" s="82"/>
      <c r="M416" s="82"/>
      <c r="N416" s="82"/>
    </row>
    <row r="417" spans="2:14" x14ac:dyDescent="0.2">
      <c r="B417" s="82"/>
      <c r="C417" s="106"/>
      <c r="E417" s="82"/>
      <c r="F417" s="82"/>
      <c r="I417" s="82"/>
      <c r="J417" s="82"/>
      <c r="M417" s="82"/>
      <c r="N417" s="82"/>
    </row>
    <row r="418" spans="2:14" x14ac:dyDescent="0.2">
      <c r="B418" s="82"/>
      <c r="C418" s="106"/>
      <c r="E418" s="82"/>
      <c r="F418" s="82"/>
      <c r="I418" s="82"/>
      <c r="J418" s="82"/>
      <c r="M418" s="82"/>
      <c r="N418" s="82"/>
    </row>
    <row r="419" spans="2:14" x14ac:dyDescent="0.2">
      <c r="B419" s="82"/>
      <c r="C419" s="106"/>
      <c r="E419" s="82"/>
      <c r="F419" s="82"/>
      <c r="I419" s="82"/>
      <c r="J419" s="82"/>
      <c r="M419" s="82"/>
      <c r="N419" s="82"/>
    </row>
    <row r="420" spans="2:14" x14ac:dyDescent="0.2">
      <c r="B420" s="82"/>
      <c r="C420" s="106"/>
      <c r="E420" s="82"/>
      <c r="F420" s="82"/>
      <c r="I420" s="82"/>
      <c r="J420" s="82"/>
      <c r="M420" s="82"/>
      <c r="N420" s="82"/>
    </row>
    <row r="421" spans="2:14" x14ac:dyDescent="0.2">
      <c r="B421" s="82"/>
      <c r="C421" s="106"/>
      <c r="E421" s="82"/>
      <c r="F421" s="82"/>
      <c r="I421" s="82"/>
      <c r="J421" s="82"/>
      <c r="M421" s="82"/>
      <c r="N421" s="82"/>
    </row>
    <row r="422" spans="2:14" x14ac:dyDescent="0.2">
      <c r="B422" s="82"/>
      <c r="C422" s="106"/>
      <c r="E422" s="82"/>
      <c r="F422" s="82"/>
      <c r="I422" s="82"/>
      <c r="J422" s="82"/>
      <c r="M422" s="82"/>
      <c r="N422" s="82"/>
    </row>
    <row r="423" spans="2:14" x14ac:dyDescent="0.2">
      <c r="B423" s="82"/>
      <c r="C423" s="106"/>
      <c r="E423" s="82"/>
      <c r="F423" s="82"/>
      <c r="I423" s="82"/>
      <c r="J423" s="82"/>
      <c r="M423" s="82"/>
      <c r="N423" s="82"/>
    </row>
    <row r="424" spans="2:14" x14ac:dyDescent="0.2">
      <c r="B424" s="82"/>
      <c r="C424" s="106"/>
      <c r="E424" s="82"/>
      <c r="F424" s="82"/>
      <c r="I424" s="82"/>
      <c r="J424" s="82"/>
      <c r="M424" s="82"/>
      <c r="N424" s="82"/>
    </row>
    <row r="425" spans="2:14" x14ac:dyDescent="0.2">
      <c r="B425" s="82"/>
      <c r="C425" s="106"/>
      <c r="E425" s="82"/>
      <c r="F425" s="82"/>
      <c r="I425" s="82"/>
      <c r="J425" s="82"/>
      <c r="M425" s="82"/>
      <c r="N425" s="82"/>
    </row>
    <row r="426" spans="2:14" x14ac:dyDescent="0.2">
      <c r="B426" s="82"/>
      <c r="C426" s="106"/>
      <c r="E426" s="82"/>
      <c r="F426" s="82"/>
      <c r="I426" s="82"/>
      <c r="J426" s="82"/>
      <c r="M426" s="82"/>
      <c r="N426" s="82"/>
    </row>
    <row r="427" spans="2:14" x14ac:dyDescent="0.2">
      <c r="B427" s="82"/>
      <c r="C427" s="106"/>
      <c r="E427" s="82"/>
      <c r="F427" s="82"/>
      <c r="I427" s="82"/>
      <c r="J427" s="82"/>
      <c r="M427" s="82"/>
      <c r="N427" s="82"/>
    </row>
    <row r="428" spans="2:14" x14ac:dyDescent="0.2">
      <c r="B428" s="82"/>
      <c r="C428" s="106"/>
      <c r="E428" s="82"/>
      <c r="F428" s="82"/>
      <c r="I428" s="82"/>
      <c r="J428" s="82"/>
      <c r="M428" s="82"/>
      <c r="N428" s="82"/>
    </row>
    <row r="429" spans="2:14" x14ac:dyDescent="0.2">
      <c r="B429" s="82"/>
      <c r="C429" s="106"/>
      <c r="E429" s="82"/>
      <c r="F429" s="82"/>
      <c r="I429" s="82"/>
      <c r="J429" s="82"/>
      <c r="M429" s="82"/>
      <c r="N429" s="82"/>
    </row>
    <row r="430" spans="2:14" x14ac:dyDescent="0.2">
      <c r="B430" s="82"/>
      <c r="C430" s="106"/>
      <c r="E430" s="82"/>
      <c r="F430" s="82"/>
      <c r="I430" s="82"/>
      <c r="J430" s="82"/>
      <c r="M430" s="82"/>
      <c r="N430" s="82"/>
    </row>
    <row r="431" spans="2:14" x14ac:dyDescent="0.2">
      <c r="B431" s="82"/>
      <c r="C431" s="106"/>
      <c r="E431" s="82"/>
      <c r="F431" s="82"/>
      <c r="I431" s="82"/>
      <c r="J431" s="82"/>
      <c r="M431" s="82"/>
      <c r="N431" s="82"/>
    </row>
    <row r="432" spans="2:14" x14ac:dyDescent="0.2">
      <c r="B432" s="82"/>
      <c r="C432" s="106"/>
      <c r="E432" s="82"/>
      <c r="F432" s="82"/>
      <c r="I432" s="82"/>
      <c r="J432" s="82"/>
      <c r="M432" s="82"/>
      <c r="N432" s="82"/>
    </row>
    <row r="433" spans="2:14" x14ac:dyDescent="0.2">
      <c r="B433" s="82"/>
      <c r="C433" s="106"/>
      <c r="E433" s="82"/>
      <c r="F433" s="82"/>
      <c r="I433" s="82"/>
      <c r="J433" s="82"/>
      <c r="M433" s="82"/>
      <c r="N433" s="82"/>
    </row>
    <row r="434" spans="2:14" x14ac:dyDescent="0.2">
      <c r="B434" s="82"/>
      <c r="C434" s="106"/>
      <c r="E434" s="82"/>
      <c r="F434" s="82"/>
      <c r="I434" s="82"/>
      <c r="J434" s="82"/>
      <c r="M434" s="82"/>
      <c r="N434" s="82"/>
    </row>
    <row r="435" spans="2:14" x14ac:dyDescent="0.2">
      <c r="B435" s="82"/>
      <c r="C435" s="106"/>
      <c r="E435" s="82"/>
      <c r="F435" s="82"/>
      <c r="I435" s="82"/>
      <c r="J435" s="82"/>
      <c r="M435" s="82"/>
      <c r="N435" s="82"/>
    </row>
    <row r="436" spans="2:14" x14ac:dyDescent="0.2">
      <c r="B436" s="82"/>
      <c r="C436" s="106"/>
      <c r="E436" s="82"/>
      <c r="F436" s="82"/>
      <c r="I436" s="82"/>
      <c r="J436" s="82"/>
      <c r="M436" s="82"/>
      <c r="N436" s="82"/>
    </row>
    <row r="437" spans="2:14" x14ac:dyDescent="0.2">
      <c r="B437" s="82"/>
      <c r="C437" s="106"/>
      <c r="E437" s="82"/>
      <c r="F437" s="82"/>
      <c r="I437" s="82"/>
      <c r="J437" s="82"/>
      <c r="M437" s="82"/>
      <c r="N437" s="82"/>
    </row>
    <row r="438" spans="2:14" x14ac:dyDescent="0.2">
      <c r="B438" s="82"/>
      <c r="C438" s="106"/>
      <c r="E438" s="82"/>
      <c r="F438" s="82"/>
      <c r="I438" s="82"/>
      <c r="J438" s="82"/>
      <c r="M438" s="82"/>
      <c r="N438" s="82"/>
    </row>
    <row r="439" spans="2:14" x14ac:dyDescent="0.2">
      <c r="B439" s="82"/>
      <c r="C439" s="106"/>
      <c r="E439" s="82"/>
      <c r="F439" s="82"/>
      <c r="I439" s="82"/>
      <c r="J439" s="82"/>
      <c r="M439" s="82"/>
      <c r="N439" s="82"/>
    </row>
    <row r="440" spans="2:14" x14ac:dyDescent="0.2">
      <c r="B440" s="82"/>
      <c r="C440" s="106"/>
      <c r="E440" s="82"/>
      <c r="F440" s="82"/>
      <c r="I440" s="82"/>
      <c r="J440" s="82"/>
      <c r="M440" s="82"/>
      <c r="N440" s="82"/>
    </row>
    <row r="441" spans="2:14" x14ac:dyDescent="0.2">
      <c r="B441" s="82"/>
      <c r="C441" s="106"/>
      <c r="E441" s="82"/>
      <c r="F441" s="82"/>
      <c r="I441" s="82"/>
      <c r="J441" s="82"/>
      <c r="M441" s="82"/>
      <c r="N441" s="82"/>
    </row>
    <row r="442" spans="2:14" x14ac:dyDescent="0.2">
      <c r="B442" s="82"/>
      <c r="C442" s="106"/>
      <c r="E442" s="82"/>
      <c r="F442" s="82"/>
      <c r="I442" s="82"/>
      <c r="J442" s="82"/>
      <c r="M442" s="82"/>
      <c r="N442" s="82"/>
    </row>
    <row r="443" spans="2:14" x14ac:dyDescent="0.2">
      <c r="B443" s="82"/>
      <c r="C443" s="106"/>
      <c r="E443" s="82"/>
      <c r="F443" s="82"/>
      <c r="I443" s="82"/>
      <c r="J443" s="82"/>
      <c r="M443" s="82"/>
      <c r="N443" s="82"/>
    </row>
    <row r="444" spans="2:14" x14ac:dyDescent="0.2">
      <c r="B444" s="82"/>
      <c r="C444" s="106"/>
      <c r="E444" s="82"/>
      <c r="F444" s="82"/>
      <c r="I444" s="82"/>
      <c r="J444" s="82"/>
      <c r="M444" s="82"/>
      <c r="N444" s="82"/>
    </row>
    <row r="445" spans="2:14" x14ac:dyDescent="0.2">
      <c r="B445" s="82"/>
      <c r="C445" s="106"/>
      <c r="E445" s="82"/>
      <c r="F445" s="82"/>
      <c r="I445" s="82"/>
      <c r="J445" s="82"/>
      <c r="M445" s="82"/>
      <c r="N445" s="82"/>
    </row>
    <row r="446" spans="2:14" x14ac:dyDescent="0.2">
      <c r="B446" s="82"/>
      <c r="C446" s="106"/>
      <c r="E446" s="82"/>
      <c r="F446" s="82"/>
      <c r="I446" s="82"/>
      <c r="J446" s="82"/>
      <c r="M446" s="82"/>
      <c r="N446" s="82"/>
    </row>
    <row r="447" spans="2:14" x14ac:dyDescent="0.2">
      <c r="B447" s="82"/>
      <c r="C447" s="106"/>
      <c r="E447" s="82"/>
      <c r="F447" s="82"/>
      <c r="I447" s="82"/>
      <c r="J447" s="82"/>
      <c r="M447" s="82"/>
      <c r="N447" s="82"/>
    </row>
    <row r="448" spans="2:14" x14ac:dyDescent="0.2">
      <c r="B448" s="82"/>
      <c r="C448" s="106"/>
      <c r="E448" s="82"/>
      <c r="F448" s="82"/>
      <c r="I448" s="82"/>
      <c r="J448" s="82"/>
      <c r="M448" s="82"/>
      <c r="N448" s="82"/>
    </row>
    <row r="449" spans="2:14" x14ac:dyDescent="0.2">
      <c r="B449" s="82"/>
      <c r="C449" s="106"/>
      <c r="E449" s="82"/>
      <c r="F449" s="82"/>
      <c r="I449" s="82"/>
      <c r="J449" s="82"/>
      <c r="M449" s="82"/>
      <c r="N449" s="82"/>
    </row>
    <row r="450" spans="2:14" x14ac:dyDescent="0.2">
      <c r="B450" s="82"/>
      <c r="C450" s="106"/>
      <c r="E450" s="82"/>
      <c r="F450" s="82"/>
      <c r="I450" s="82"/>
      <c r="J450" s="82"/>
      <c r="M450" s="82"/>
      <c r="N450" s="82"/>
    </row>
    <row r="451" spans="2:14" x14ac:dyDescent="0.2">
      <c r="B451" s="82"/>
      <c r="C451" s="106"/>
      <c r="E451" s="82"/>
      <c r="F451" s="82"/>
      <c r="I451" s="82"/>
      <c r="J451" s="82"/>
      <c r="M451" s="82"/>
      <c r="N451" s="82"/>
    </row>
    <row r="452" spans="2:14" x14ac:dyDescent="0.2">
      <c r="B452" s="82"/>
      <c r="C452" s="106"/>
      <c r="E452" s="82"/>
      <c r="F452" s="82"/>
      <c r="I452" s="82"/>
      <c r="J452" s="82"/>
      <c r="M452" s="82"/>
      <c r="N452" s="82"/>
    </row>
    <row r="453" spans="2:14" x14ac:dyDescent="0.2">
      <c r="B453" s="82"/>
      <c r="C453" s="106"/>
      <c r="E453" s="82"/>
      <c r="F453" s="82"/>
      <c r="I453" s="82"/>
      <c r="J453" s="82"/>
      <c r="M453" s="82"/>
      <c r="N453" s="82"/>
    </row>
    <row r="454" spans="2:14" x14ac:dyDescent="0.2">
      <c r="B454" s="82"/>
      <c r="C454" s="106"/>
      <c r="E454" s="82"/>
      <c r="F454" s="82"/>
      <c r="I454" s="82"/>
      <c r="J454" s="82"/>
      <c r="M454" s="82"/>
      <c r="N454" s="82"/>
    </row>
    <row r="455" spans="2:14" x14ac:dyDescent="0.2">
      <c r="B455" s="82"/>
      <c r="C455" s="106"/>
      <c r="E455" s="82"/>
      <c r="F455" s="82"/>
      <c r="I455" s="82"/>
      <c r="J455" s="82"/>
      <c r="M455" s="82"/>
      <c r="N455" s="82"/>
    </row>
    <row r="456" spans="2:14" x14ac:dyDescent="0.2">
      <c r="B456" s="82"/>
      <c r="C456" s="106"/>
      <c r="E456" s="82"/>
      <c r="F456" s="82"/>
      <c r="I456" s="82"/>
      <c r="J456" s="82"/>
      <c r="M456" s="82"/>
      <c r="N456" s="82"/>
    </row>
    <row r="457" spans="2:14" x14ac:dyDescent="0.2">
      <c r="B457" s="82"/>
      <c r="C457" s="106"/>
      <c r="E457" s="82"/>
      <c r="F457" s="82"/>
      <c r="I457" s="82"/>
      <c r="J457" s="82"/>
      <c r="M457" s="82"/>
      <c r="N457" s="82"/>
    </row>
    <row r="458" spans="2:14" x14ac:dyDescent="0.2">
      <c r="B458" s="82"/>
      <c r="C458" s="106"/>
      <c r="E458" s="82"/>
      <c r="F458" s="82"/>
      <c r="I458" s="82"/>
      <c r="J458" s="82"/>
      <c r="M458" s="82"/>
      <c r="N458" s="82"/>
    </row>
    <row r="459" spans="2:14" x14ac:dyDescent="0.2">
      <c r="B459" s="82"/>
      <c r="C459" s="106"/>
      <c r="E459" s="82"/>
      <c r="F459" s="82"/>
      <c r="I459" s="82"/>
      <c r="J459" s="82"/>
      <c r="M459" s="82"/>
      <c r="N459" s="82"/>
    </row>
    <row r="460" spans="2:14" x14ac:dyDescent="0.2">
      <c r="B460" s="82"/>
      <c r="C460" s="106"/>
      <c r="E460" s="82"/>
      <c r="F460" s="82"/>
      <c r="I460" s="82"/>
      <c r="J460" s="82"/>
      <c r="M460" s="82"/>
      <c r="N460" s="82"/>
    </row>
    <row r="461" spans="2:14" x14ac:dyDescent="0.2">
      <c r="B461" s="82"/>
      <c r="C461" s="106"/>
      <c r="E461" s="82"/>
      <c r="F461" s="82"/>
      <c r="I461" s="82"/>
      <c r="J461" s="82"/>
      <c r="M461" s="82"/>
      <c r="N461" s="82"/>
    </row>
    <row r="462" spans="2:14" x14ac:dyDescent="0.2">
      <c r="B462" s="82"/>
      <c r="C462" s="106"/>
      <c r="E462" s="82"/>
      <c r="F462" s="82"/>
      <c r="I462" s="82"/>
      <c r="J462" s="82"/>
      <c r="M462" s="82"/>
      <c r="N462" s="82"/>
    </row>
    <row r="463" spans="2:14" x14ac:dyDescent="0.2">
      <c r="B463" s="82"/>
      <c r="C463" s="106"/>
      <c r="E463" s="82"/>
      <c r="F463" s="82"/>
      <c r="I463" s="82"/>
      <c r="J463" s="82"/>
      <c r="M463" s="82"/>
      <c r="N463" s="82"/>
    </row>
    <row r="464" spans="2:14" x14ac:dyDescent="0.2">
      <c r="B464" s="82"/>
      <c r="C464" s="106"/>
      <c r="E464" s="82"/>
      <c r="F464" s="82"/>
      <c r="I464" s="82"/>
      <c r="J464" s="82"/>
      <c r="M464" s="82"/>
      <c r="N464" s="82"/>
    </row>
    <row r="465" spans="2:14" x14ac:dyDescent="0.2">
      <c r="B465" s="82"/>
      <c r="C465" s="106"/>
      <c r="E465" s="82"/>
      <c r="F465" s="82"/>
      <c r="I465" s="82"/>
      <c r="J465" s="82"/>
      <c r="M465" s="82"/>
      <c r="N465" s="82"/>
    </row>
    <row r="466" spans="2:14" x14ac:dyDescent="0.2">
      <c r="B466" s="82"/>
      <c r="C466" s="106"/>
      <c r="E466" s="82"/>
      <c r="F466" s="82"/>
      <c r="I466" s="82"/>
      <c r="J466" s="82"/>
      <c r="M466" s="82"/>
      <c r="N466" s="82"/>
    </row>
    <row r="467" spans="2:14" x14ac:dyDescent="0.2">
      <c r="B467" s="82"/>
      <c r="C467" s="106"/>
      <c r="E467" s="82"/>
      <c r="F467" s="82"/>
      <c r="I467" s="82"/>
      <c r="J467" s="82"/>
      <c r="M467" s="82"/>
      <c r="N467" s="82"/>
    </row>
    <row r="468" spans="2:14" x14ac:dyDescent="0.2">
      <c r="B468" s="82"/>
      <c r="C468" s="106"/>
      <c r="E468" s="82"/>
      <c r="F468" s="82"/>
      <c r="I468" s="82"/>
      <c r="J468" s="82"/>
      <c r="M468" s="82"/>
      <c r="N468" s="82"/>
    </row>
    <row r="469" spans="2:14" x14ac:dyDescent="0.2">
      <c r="B469" s="82"/>
      <c r="C469" s="106"/>
      <c r="E469" s="82"/>
      <c r="F469" s="82"/>
      <c r="I469" s="82"/>
      <c r="J469" s="82"/>
      <c r="M469" s="82"/>
      <c r="N469" s="82"/>
    </row>
    <row r="470" spans="2:14" x14ac:dyDescent="0.2">
      <c r="B470" s="82"/>
      <c r="C470" s="106"/>
      <c r="E470" s="82"/>
      <c r="F470" s="82"/>
      <c r="I470" s="82"/>
      <c r="J470" s="82"/>
      <c r="M470" s="82"/>
      <c r="N470" s="82"/>
    </row>
    <row r="471" spans="2:14" x14ac:dyDescent="0.2">
      <c r="B471" s="82"/>
      <c r="C471" s="106"/>
      <c r="E471" s="82"/>
      <c r="F471" s="82"/>
      <c r="I471" s="82"/>
      <c r="J471" s="82"/>
      <c r="M471" s="82"/>
      <c r="N471" s="82"/>
    </row>
    <row r="472" spans="2:14" x14ac:dyDescent="0.2">
      <c r="B472" s="82"/>
      <c r="C472" s="106"/>
      <c r="E472" s="82"/>
      <c r="F472" s="82"/>
      <c r="I472" s="82"/>
      <c r="J472" s="82"/>
      <c r="M472" s="82"/>
      <c r="N472" s="82"/>
    </row>
    <row r="473" spans="2:14" x14ac:dyDescent="0.2">
      <c r="B473" s="82"/>
      <c r="C473" s="106"/>
      <c r="E473" s="82"/>
      <c r="F473" s="82"/>
      <c r="I473" s="82"/>
      <c r="J473" s="82"/>
      <c r="M473" s="82"/>
      <c r="N473" s="82"/>
    </row>
    <row r="474" spans="2:14" x14ac:dyDescent="0.2">
      <c r="B474" s="82"/>
      <c r="C474" s="106"/>
      <c r="E474" s="82"/>
      <c r="F474" s="82"/>
      <c r="I474" s="82"/>
      <c r="J474" s="82"/>
      <c r="M474" s="82"/>
      <c r="N474" s="82"/>
    </row>
    <row r="475" spans="2:14" x14ac:dyDescent="0.2">
      <c r="B475" s="82"/>
      <c r="C475" s="106"/>
      <c r="E475" s="82"/>
      <c r="F475" s="82"/>
      <c r="I475" s="82"/>
      <c r="J475" s="82"/>
      <c r="M475" s="82"/>
      <c r="N475" s="82"/>
    </row>
    <row r="476" spans="2:14" x14ac:dyDescent="0.2">
      <c r="B476" s="82"/>
      <c r="C476" s="106"/>
      <c r="E476" s="82"/>
      <c r="F476" s="82"/>
      <c r="I476" s="82"/>
      <c r="J476" s="82"/>
      <c r="M476" s="82"/>
      <c r="N476" s="82"/>
    </row>
    <row r="477" spans="2:14" x14ac:dyDescent="0.2">
      <c r="B477" s="82"/>
      <c r="C477" s="106"/>
      <c r="E477" s="82"/>
      <c r="F477" s="82"/>
      <c r="I477" s="82"/>
      <c r="J477" s="82"/>
      <c r="M477" s="82"/>
      <c r="N477" s="82"/>
    </row>
    <row r="478" spans="2:14" x14ac:dyDescent="0.2">
      <c r="B478" s="82"/>
      <c r="C478" s="106"/>
      <c r="E478" s="82"/>
      <c r="F478" s="82"/>
      <c r="I478" s="82"/>
      <c r="J478" s="82"/>
      <c r="M478" s="82"/>
      <c r="N478" s="82"/>
    </row>
    <row r="479" spans="2:14" x14ac:dyDescent="0.2">
      <c r="B479" s="82"/>
      <c r="C479" s="106"/>
      <c r="E479" s="82"/>
      <c r="F479" s="82"/>
      <c r="I479" s="82"/>
      <c r="J479" s="82"/>
      <c r="M479" s="82"/>
      <c r="N479" s="82"/>
    </row>
    <row r="480" spans="2:14" x14ac:dyDescent="0.2">
      <c r="B480" s="82"/>
      <c r="C480" s="106"/>
      <c r="E480" s="82"/>
      <c r="F480" s="82"/>
      <c r="I480" s="82"/>
      <c r="J480" s="82"/>
      <c r="M480" s="82"/>
      <c r="N480" s="82"/>
    </row>
    <row r="481" spans="2:14" x14ac:dyDescent="0.2">
      <c r="B481" s="82"/>
      <c r="C481" s="106"/>
      <c r="E481" s="82"/>
      <c r="F481" s="82"/>
      <c r="I481" s="82"/>
      <c r="J481" s="82"/>
      <c r="M481" s="82"/>
      <c r="N481" s="82"/>
    </row>
    <row r="482" spans="2:14" x14ac:dyDescent="0.2">
      <c r="B482" s="82"/>
      <c r="C482" s="106"/>
      <c r="E482" s="82"/>
      <c r="F482" s="82"/>
      <c r="I482" s="82"/>
      <c r="J482" s="82"/>
      <c r="M482" s="82"/>
      <c r="N482" s="82"/>
    </row>
    <row r="483" spans="2:14" x14ac:dyDescent="0.2">
      <c r="B483" s="82"/>
      <c r="C483" s="106"/>
      <c r="E483" s="82"/>
      <c r="F483" s="82"/>
      <c r="I483" s="82"/>
      <c r="J483" s="82"/>
      <c r="M483" s="82"/>
      <c r="N483" s="82"/>
    </row>
    <row r="484" spans="2:14" x14ac:dyDescent="0.2">
      <c r="B484" s="82"/>
      <c r="C484" s="106"/>
      <c r="E484" s="82"/>
      <c r="F484" s="82"/>
      <c r="I484" s="82"/>
      <c r="J484" s="82"/>
      <c r="M484" s="82"/>
      <c r="N484" s="82"/>
    </row>
    <row r="485" spans="2:14" x14ac:dyDescent="0.2">
      <c r="B485" s="82"/>
      <c r="C485" s="106"/>
      <c r="E485" s="82"/>
      <c r="F485" s="82"/>
      <c r="I485" s="82"/>
      <c r="J485" s="82"/>
      <c r="M485" s="82"/>
      <c r="N485" s="82"/>
    </row>
    <row r="486" spans="2:14" x14ac:dyDescent="0.2">
      <c r="B486" s="82"/>
      <c r="C486" s="106"/>
      <c r="E486" s="82"/>
      <c r="F486" s="82"/>
      <c r="I486" s="82"/>
      <c r="J486" s="82"/>
      <c r="M486" s="82"/>
      <c r="N486" s="82"/>
    </row>
    <row r="487" spans="2:14" x14ac:dyDescent="0.2">
      <c r="B487" s="82"/>
      <c r="C487" s="106"/>
      <c r="E487" s="82"/>
      <c r="F487" s="82"/>
      <c r="I487" s="82"/>
      <c r="J487" s="82"/>
      <c r="M487" s="82"/>
      <c r="N487" s="82"/>
    </row>
    <row r="488" spans="2:14" x14ac:dyDescent="0.2">
      <c r="B488" s="82"/>
      <c r="C488" s="106"/>
      <c r="E488" s="82"/>
      <c r="F488" s="82"/>
      <c r="I488" s="82"/>
      <c r="J488" s="82"/>
      <c r="M488" s="82"/>
      <c r="N488" s="82"/>
    </row>
    <row r="489" spans="2:14" x14ac:dyDescent="0.2">
      <c r="B489" s="82"/>
      <c r="C489" s="106"/>
      <c r="E489" s="82"/>
      <c r="F489" s="82"/>
      <c r="I489" s="82"/>
      <c r="J489" s="82"/>
      <c r="M489" s="82"/>
      <c r="N489" s="82"/>
    </row>
    <row r="490" spans="2:14" x14ac:dyDescent="0.2">
      <c r="B490" s="82"/>
      <c r="C490" s="106"/>
      <c r="E490" s="82"/>
      <c r="F490" s="82"/>
      <c r="I490" s="82"/>
      <c r="J490" s="82"/>
      <c r="M490" s="82"/>
      <c r="N490" s="82"/>
    </row>
    <row r="491" spans="2:14" x14ac:dyDescent="0.2">
      <c r="B491" s="82"/>
      <c r="C491" s="106"/>
      <c r="E491" s="82"/>
      <c r="F491" s="82"/>
      <c r="I491" s="82"/>
      <c r="J491" s="82"/>
      <c r="M491" s="82"/>
      <c r="N491" s="82"/>
    </row>
    <row r="492" spans="2:14" x14ac:dyDescent="0.2">
      <c r="B492" s="82"/>
      <c r="C492" s="106"/>
      <c r="E492" s="82"/>
      <c r="F492" s="82"/>
      <c r="I492" s="82"/>
      <c r="J492" s="82"/>
      <c r="M492" s="82"/>
      <c r="N492" s="82"/>
    </row>
    <row r="493" spans="2:14" x14ac:dyDescent="0.2">
      <c r="B493" s="82"/>
      <c r="C493" s="106"/>
      <c r="E493" s="82"/>
      <c r="F493" s="82"/>
      <c r="I493" s="82"/>
      <c r="J493" s="82"/>
      <c r="M493" s="82"/>
      <c r="N493" s="82"/>
    </row>
    <row r="494" spans="2:14" x14ac:dyDescent="0.2">
      <c r="B494" s="82"/>
      <c r="C494" s="106"/>
      <c r="E494" s="82"/>
      <c r="F494" s="82"/>
      <c r="I494" s="82"/>
      <c r="J494" s="82"/>
      <c r="M494" s="82"/>
      <c r="N494" s="82"/>
    </row>
    <row r="495" spans="2:14" x14ac:dyDescent="0.2">
      <c r="B495" s="82"/>
      <c r="C495" s="106"/>
      <c r="E495" s="82"/>
      <c r="F495" s="82"/>
      <c r="I495" s="82"/>
      <c r="J495" s="82"/>
      <c r="M495" s="82"/>
      <c r="N495" s="82"/>
    </row>
    <row r="496" spans="2:14" x14ac:dyDescent="0.2">
      <c r="B496" s="82"/>
      <c r="C496" s="106"/>
      <c r="E496" s="82"/>
      <c r="F496" s="82"/>
      <c r="I496" s="82"/>
      <c r="J496" s="82"/>
      <c r="M496" s="82"/>
      <c r="N496" s="82"/>
    </row>
    <row r="497" spans="2:14" x14ac:dyDescent="0.2">
      <c r="B497" s="82"/>
      <c r="C497" s="106"/>
      <c r="E497" s="82"/>
      <c r="F497" s="82"/>
      <c r="I497" s="82"/>
      <c r="J497" s="82"/>
      <c r="M497" s="82"/>
      <c r="N497" s="82"/>
    </row>
    <row r="498" spans="2:14" x14ac:dyDescent="0.2">
      <c r="B498" s="82"/>
      <c r="C498" s="106"/>
      <c r="E498" s="82"/>
      <c r="F498" s="82"/>
      <c r="I498" s="82"/>
      <c r="J498" s="82"/>
      <c r="M498" s="82"/>
      <c r="N498" s="82"/>
    </row>
    <row r="499" spans="2:14" x14ac:dyDescent="0.2">
      <c r="B499" s="82"/>
      <c r="C499" s="106"/>
      <c r="E499" s="82"/>
      <c r="F499" s="82"/>
      <c r="I499" s="82"/>
      <c r="J499" s="82"/>
      <c r="M499" s="82"/>
      <c r="N499" s="82"/>
    </row>
    <row r="500" spans="2:14" x14ac:dyDescent="0.2">
      <c r="B500" s="82"/>
      <c r="C500" s="106"/>
      <c r="E500" s="82"/>
      <c r="F500" s="82"/>
      <c r="I500" s="82"/>
      <c r="J500" s="82"/>
      <c r="M500" s="82"/>
      <c r="N500" s="82"/>
    </row>
    <row r="501" spans="2:14" x14ac:dyDescent="0.2">
      <c r="B501" s="82"/>
      <c r="C501" s="106"/>
      <c r="E501" s="82"/>
      <c r="F501" s="82"/>
      <c r="I501" s="82"/>
      <c r="J501" s="82"/>
      <c r="M501" s="82"/>
      <c r="N501" s="82"/>
    </row>
    <row r="502" spans="2:14" x14ac:dyDescent="0.2">
      <c r="B502" s="82"/>
      <c r="C502" s="106"/>
      <c r="E502" s="82"/>
      <c r="F502" s="82"/>
      <c r="I502" s="82"/>
      <c r="J502" s="82"/>
      <c r="M502" s="82"/>
      <c r="N502" s="82"/>
    </row>
    <row r="503" spans="2:14" x14ac:dyDescent="0.2">
      <c r="B503" s="82"/>
      <c r="C503" s="106"/>
      <c r="E503" s="82"/>
      <c r="F503" s="82"/>
      <c r="I503" s="82"/>
      <c r="J503" s="82"/>
      <c r="M503" s="82"/>
      <c r="N503" s="82"/>
    </row>
    <row r="504" spans="2:14" x14ac:dyDescent="0.2">
      <c r="B504" s="82"/>
      <c r="C504" s="106"/>
      <c r="E504" s="82"/>
      <c r="F504" s="82"/>
      <c r="I504" s="82"/>
      <c r="J504" s="82"/>
      <c r="M504" s="82"/>
      <c r="N504" s="82"/>
    </row>
    <row r="505" spans="2:14" x14ac:dyDescent="0.2">
      <c r="B505" s="82"/>
      <c r="C505" s="106"/>
      <c r="E505" s="82"/>
      <c r="F505" s="82"/>
      <c r="I505" s="82"/>
      <c r="J505" s="82"/>
      <c r="M505" s="82"/>
      <c r="N505" s="82"/>
    </row>
    <row r="506" spans="2:14" x14ac:dyDescent="0.2">
      <c r="B506" s="82"/>
      <c r="C506" s="106"/>
      <c r="E506" s="82"/>
      <c r="F506" s="82"/>
      <c r="I506" s="82"/>
      <c r="J506" s="82"/>
      <c r="M506" s="82"/>
      <c r="N506" s="82"/>
    </row>
    <row r="507" spans="2:14" x14ac:dyDescent="0.2">
      <c r="B507" s="82"/>
      <c r="C507" s="106"/>
      <c r="E507" s="82"/>
      <c r="F507" s="82"/>
      <c r="I507" s="82"/>
      <c r="J507" s="82"/>
      <c r="M507" s="82"/>
      <c r="N507" s="82"/>
    </row>
    <row r="508" spans="2:14" x14ac:dyDescent="0.2">
      <c r="B508" s="82"/>
      <c r="C508" s="106"/>
      <c r="E508" s="82"/>
      <c r="F508" s="82"/>
      <c r="I508" s="82"/>
      <c r="J508" s="82"/>
      <c r="M508" s="82"/>
      <c r="N508" s="82"/>
    </row>
    <row r="509" spans="2:14" x14ac:dyDescent="0.2">
      <c r="B509" s="82"/>
      <c r="C509" s="106"/>
      <c r="E509" s="82"/>
      <c r="F509" s="82"/>
      <c r="I509" s="82"/>
      <c r="J509" s="82"/>
      <c r="M509" s="82"/>
      <c r="N509" s="82"/>
    </row>
    <row r="510" spans="2:14" x14ac:dyDescent="0.2">
      <c r="B510" s="82"/>
      <c r="C510" s="106"/>
      <c r="E510" s="82"/>
      <c r="F510" s="82"/>
      <c r="I510" s="82"/>
      <c r="J510" s="82"/>
      <c r="M510" s="82"/>
      <c r="N510" s="82"/>
    </row>
    <row r="511" spans="2:14" x14ac:dyDescent="0.2">
      <c r="B511" s="82"/>
      <c r="C511" s="106"/>
      <c r="E511" s="82"/>
      <c r="F511" s="82"/>
      <c r="I511" s="82"/>
      <c r="J511" s="82"/>
      <c r="M511" s="82"/>
      <c r="N511" s="82"/>
    </row>
    <row r="512" spans="2:14" x14ac:dyDescent="0.2">
      <c r="B512" s="82"/>
      <c r="C512" s="106"/>
      <c r="E512" s="82"/>
      <c r="F512" s="82"/>
      <c r="I512" s="82"/>
      <c r="J512" s="82"/>
      <c r="M512" s="82"/>
      <c r="N512" s="82"/>
    </row>
    <row r="513" spans="2:14" x14ac:dyDescent="0.2">
      <c r="B513" s="82"/>
      <c r="C513" s="106"/>
      <c r="E513" s="82"/>
      <c r="F513" s="82"/>
      <c r="I513" s="82"/>
      <c r="J513" s="82"/>
      <c r="M513" s="82"/>
      <c r="N513" s="82"/>
    </row>
    <row r="514" spans="2:14" x14ac:dyDescent="0.2">
      <c r="B514" s="82"/>
      <c r="C514" s="106"/>
      <c r="E514" s="82"/>
      <c r="F514" s="82"/>
      <c r="I514" s="82"/>
      <c r="J514" s="82"/>
      <c r="M514" s="82"/>
      <c r="N514" s="82"/>
    </row>
    <row r="515" spans="2:14" x14ac:dyDescent="0.2">
      <c r="B515" s="82"/>
      <c r="C515" s="106"/>
      <c r="E515" s="82"/>
      <c r="F515" s="82"/>
      <c r="I515" s="82"/>
      <c r="J515" s="82"/>
      <c r="M515" s="82"/>
      <c r="N515" s="82"/>
    </row>
    <row r="516" spans="2:14" x14ac:dyDescent="0.2">
      <c r="B516" s="82"/>
      <c r="C516" s="106"/>
      <c r="E516" s="82"/>
      <c r="F516" s="82"/>
      <c r="I516" s="82"/>
      <c r="J516" s="82"/>
      <c r="M516" s="82"/>
      <c r="N516" s="82"/>
    </row>
    <row r="517" spans="2:14" x14ac:dyDescent="0.2">
      <c r="B517" s="82"/>
      <c r="C517" s="106"/>
      <c r="E517" s="82"/>
      <c r="F517" s="82"/>
      <c r="I517" s="82"/>
      <c r="J517" s="82"/>
      <c r="M517" s="82"/>
      <c r="N517" s="82"/>
    </row>
    <row r="518" spans="2:14" x14ac:dyDescent="0.2">
      <c r="B518" s="82"/>
      <c r="C518" s="106"/>
      <c r="E518" s="82"/>
      <c r="F518" s="82"/>
      <c r="I518" s="82"/>
      <c r="J518" s="82"/>
      <c r="M518" s="82"/>
      <c r="N518" s="82"/>
    </row>
    <row r="519" spans="2:14" x14ac:dyDescent="0.2">
      <c r="B519" s="82"/>
      <c r="C519" s="106"/>
      <c r="E519" s="82"/>
      <c r="F519" s="82"/>
      <c r="I519" s="82"/>
      <c r="J519" s="82"/>
      <c r="M519" s="82"/>
      <c r="N519" s="82"/>
    </row>
    <row r="520" spans="2:14" x14ac:dyDescent="0.2">
      <c r="B520" s="82"/>
      <c r="C520" s="106"/>
      <c r="E520" s="82"/>
      <c r="F520" s="82"/>
      <c r="I520" s="82"/>
      <c r="J520" s="82"/>
      <c r="M520" s="82"/>
      <c r="N520" s="82"/>
    </row>
    <row r="521" spans="2:14" x14ac:dyDescent="0.2">
      <c r="B521" s="82"/>
      <c r="C521" s="106"/>
      <c r="E521" s="82"/>
      <c r="F521" s="82"/>
      <c r="I521" s="82"/>
      <c r="J521" s="82"/>
      <c r="M521" s="82"/>
      <c r="N521" s="82"/>
    </row>
    <row r="522" spans="2:14" x14ac:dyDescent="0.2">
      <c r="B522" s="82"/>
      <c r="C522" s="106"/>
      <c r="E522" s="82"/>
      <c r="F522" s="82"/>
      <c r="I522" s="82"/>
      <c r="J522" s="82"/>
      <c r="M522" s="82"/>
      <c r="N522" s="82"/>
    </row>
    <row r="523" spans="2:14" x14ac:dyDescent="0.2">
      <c r="B523" s="82"/>
      <c r="C523" s="106"/>
      <c r="E523" s="82"/>
      <c r="F523" s="82"/>
      <c r="I523" s="82"/>
      <c r="J523" s="82"/>
      <c r="M523" s="82"/>
      <c r="N523" s="82"/>
    </row>
    <row r="524" spans="2:14" x14ac:dyDescent="0.2">
      <c r="B524" s="82"/>
      <c r="C524" s="106"/>
      <c r="E524" s="82"/>
      <c r="F524" s="82"/>
      <c r="I524" s="82"/>
      <c r="J524" s="82"/>
      <c r="M524" s="82"/>
      <c r="N524" s="82"/>
    </row>
    <row r="525" spans="2:14" x14ac:dyDescent="0.2">
      <c r="B525" s="82"/>
      <c r="C525" s="106"/>
      <c r="E525" s="82"/>
      <c r="F525" s="82"/>
      <c r="I525" s="82"/>
      <c r="J525" s="82"/>
      <c r="M525" s="82"/>
      <c r="N525" s="82"/>
    </row>
    <row r="526" spans="2:14" x14ac:dyDescent="0.2">
      <c r="B526" s="82"/>
      <c r="C526" s="106"/>
      <c r="E526" s="82"/>
      <c r="F526" s="82"/>
      <c r="I526" s="82"/>
      <c r="J526" s="82"/>
      <c r="M526" s="82"/>
      <c r="N526" s="82"/>
    </row>
    <row r="527" spans="2:14" x14ac:dyDescent="0.2">
      <c r="B527" s="82"/>
      <c r="C527" s="106"/>
      <c r="E527" s="82"/>
      <c r="F527" s="82"/>
      <c r="I527" s="82"/>
      <c r="J527" s="82"/>
      <c r="M527" s="82"/>
      <c r="N527" s="82"/>
    </row>
    <row r="528" spans="2:14" x14ac:dyDescent="0.2">
      <c r="B528" s="82"/>
      <c r="C528" s="106"/>
      <c r="E528" s="82"/>
      <c r="F528" s="82"/>
      <c r="I528" s="82"/>
      <c r="J528" s="82"/>
      <c r="M528" s="82"/>
      <c r="N528" s="82"/>
    </row>
    <row r="529" spans="2:14" x14ac:dyDescent="0.2">
      <c r="B529" s="82"/>
      <c r="C529" s="106"/>
      <c r="E529" s="82"/>
      <c r="F529" s="82"/>
      <c r="I529" s="82"/>
      <c r="J529" s="82"/>
      <c r="M529" s="82"/>
      <c r="N529" s="82"/>
    </row>
    <row r="530" spans="2:14" x14ac:dyDescent="0.2">
      <c r="B530" s="82"/>
      <c r="C530" s="106"/>
      <c r="E530" s="82"/>
      <c r="F530" s="82"/>
      <c r="I530" s="82"/>
      <c r="J530" s="82"/>
      <c r="M530" s="82"/>
      <c r="N530" s="82"/>
    </row>
    <row r="531" spans="2:14" x14ac:dyDescent="0.2">
      <c r="B531" s="82"/>
      <c r="C531" s="106"/>
      <c r="E531" s="82"/>
      <c r="F531" s="82"/>
      <c r="I531" s="82"/>
      <c r="J531" s="82"/>
      <c r="M531" s="82"/>
      <c r="N531" s="82"/>
    </row>
    <row r="532" spans="2:14" x14ac:dyDescent="0.2">
      <c r="B532" s="82"/>
      <c r="C532" s="106"/>
      <c r="E532" s="82"/>
      <c r="F532" s="82"/>
      <c r="I532" s="82"/>
      <c r="J532" s="82"/>
      <c r="M532" s="82"/>
      <c r="N532" s="82"/>
    </row>
    <row r="533" spans="2:14" x14ac:dyDescent="0.2">
      <c r="B533" s="82"/>
      <c r="C533" s="106"/>
      <c r="E533" s="82"/>
      <c r="F533" s="82"/>
      <c r="I533" s="82"/>
      <c r="J533" s="82"/>
      <c r="M533" s="82"/>
      <c r="N533" s="82"/>
    </row>
    <row r="534" spans="2:14" x14ac:dyDescent="0.2">
      <c r="B534" s="82"/>
      <c r="C534" s="106"/>
      <c r="E534" s="82"/>
      <c r="F534" s="82"/>
      <c r="I534" s="82"/>
      <c r="J534" s="82"/>
      <c r="M534" s="82"/>
      <c r="N534" s="82"/>
    </row>
    <row r="535" spans="2:14" x14ac:dyDescent="0.2">
      <c r="B535" s="82"/>
      <c r="C535" s="106"/>
      <c r="E535" s="82"/>
      <c r="F535" s="82"/>
      <c r="I535" s="82"/>
      <c r="J535" s="82"/>
      <c r="M535" s="82"/>
      <c r="N535" s="82"/>
    </row>
    <row r="536" spans="2:14" x14ac:dyDescent="0.2">
      <c r="B536" s="82"/>
      <c r="C536" s="106"/>
      <c r="E536" s="82"/>
      <c r="F536" s="82"/>
      <c r="I536" s="82"/>
      <c r="J536" s="82"/>
      <c r="M536" s="82"/>
      <c r="N536" s="82"/>
    </row>
    <row r="537" spans="2:14" x14ac:dyDescent="0.2">
      <c r="B537" s="82"/>
      <c r="C537" s="106"/>
      <c r="E537" s="82"/>
      <c r="F537" s="82"/>
      <c r="I537" s="82"/>
      <c r="J537" s="82"/>
      <c r="M537" s="82"/>
      <c r="N537" s="82"/>
    </row>
    <row r="538" spans="2:14" x14ac:dyDescent="0.2">
      <c r="B538" s="82"/>
      <c r="C538" s="106"/>
      <c r="E538" s="82"/>
      <c r="F538" s="82"/>
      <c r="I538" s="82"/>
      <c r="J538" s="82"/>
      <c r="M538" s="82"/>
      <c r="N538" s="82"/>
    </row>
    <row r="539" spans="2:14" x14ac:dyDescent="0.2">
      <c r="B539" s="82"/>
      <c r="C539" s="106"/>
      <c r="E539" s="82"/>
      <c r="F539" s="82"/>
      <c r="I539" s="82"/>
      <c r="J539" s="82"/>
      <c r="M539" s="82"/>
      <c r="N539" s="82"/>
    </row>
    <row r="540" spans="2:14" x14ac:dyDescent="0.2">
      <c r="B540" s="82"/>
      <c r="C540" s="106"/>
      <c r="E540" s="82"/>
      <c r="F540" s="82"/>
      <c r="I540" s="82"/>
      <c r="J540" s="82"/>
      <c r="M540" s="82"/>
      <c r="N540" s="82"/>
    </row>
    <row r="541" spans="2:14" x14ac:dyDescent="0.2">
      <c r="B541" s="82"/>
      <c r="C541" s="106"/>
      <c r="E541" s="82"/>
      <c r="F541" s="82"/>
      <c r="I541" s="82"/>
      <c r="J541" s="82"/>
      <c r="M541" s="82"/>
      <c r="N541" s="82"/>
    </row>
    <row r="542" spans="2:14" x14ac:dyDescent="0.2">
      <c r="B542" s="82"/>
      <c r="C542" s="106"/>
      <c r="E542" s="82"/>
      <c r="F542" s="82"/>
      <c r="I542" s="82"/>
      <c r="J542" s="82"/>
      <c r="M542" s="82"/>
      <c r="N542" s="82"/>
    </row>
    <row r="543" spans="2:14" x14ac:dyDescent="0.2">
      <c r="B543" s="82"/>
      <c r="C543" s="106"/>
      <c r="E543" s="82"/>
      <c r="F543" s="82"/>
      <c r="I543" s="82"/>
      <c r="J543" s="82"/>
      <c r="M543" s="82"/>
      <c r="N543" s="82"/>
    </row>
    <row r="544" spans="2:14" x14ac:dyDescent="0.2">
      <c r="B544" s="82"/>
      <c r="C544" s="106"/>
      <c r="E544" s="82"/>
      <c r="F544" s="82"/>
      <c r="I544" s="82"/>
      <c r="J544" s="82"/>
      <c r="M544" s="82"/>
      <c r="N544" s="82"/>
    </row>
    <row r="545" spans="2:14" x14ac:dyDescent="0.2">
      <c r="B545" s="82"/>
      <c r="C545" s="106"/>
      <c r="E545" s="82"/>
      <c r="F545" s="82"/>
      <c r="I545" s="82"/>
      <c r="J545" s="82"/>
      <c r="M545" s="82"/>
      <c r="N545" s="82"/>
    </row>
    <row r="546" spans="2:14" x14ac:dyDescent="0.2">
      <c r="B546" s="82"/>
      <c r="C546" s="106"/>
      <c r="E546" s="82"/>
      <c r="F546" s="82"/>
      <c r="I546" s="82"/>
      <c r="J546" s="82"/>
      <c r="M546" s="82"/>
      <c r="N546" s="82"/>
    </row>
    <row r="547" spans="2:14" x14ac:dyDescent="0.2">
      <c r="B547" s="82"/>
      <c r="C547" s="106"/>
      <c r="E547" s="82"/>
      <c r="F547" s="82"/>
      <c r="I547" s="82"/>
      <c r="J547" s="82"/>
      <c r="M547" s="82"/>
      <c r="N547" s="82"/>
    </row>
    <row r="548" spans="2:14" x14ac:dyDescent="0.2">
      <c r="B548" s="82"/>
      <c r="C548" s="106"/>
      <c r="E548" s="82"/>
      <c r="F548" s="82"/>
      <c r="I548" s="82"/>
      <c r="J548" s="82"/>
      <c r="M548" s="82"/>
      <c r="N548" s="82"/>
    </row>
    <row r="549" spans="2:14" x14ac:dyDescent="0.2">
      <c r="B549" s="82"/>
      <c r="C549" s="106"/>
      <c r="E549" s="82"/>
      <c r="F549" s="82"/>
      <c r="I549" s="82"/>
      <c r="J549" s="82"/>
      <c r="M549" s="82"/>
      <c r="N549" s="82"/>
    </row>
    <row r="550" spans="2:14" x14ac:dyDescent="0.2">
      <c r="B550" s="82"/>
      <c r="C550" s="106"/>
      <c r="E550" s="82"/>
      <c r="F550" s="82"/>
      <c r="I550" s="82"/>
      <c r="J550" s="82"/>
      <c r="M550" s="82"/>
      <c r="N550" s="82"/>
    </row>
    <row r="551" spans="2:14" x14ac:dyDescent="0.2">
      <c r="B551" s="82"/>
      <c r="C551" s="106"/>
      <c r="E551" s="82"/>
      <c r="F551" s="82"/>
      <c r="I551" s="82"/>
      <c r="J551" s="82"/>
      <c r="M551" s="82"/>
      <c r="N551" s="82"/>
    </row>
    <row r="552" spans="2:14" x14ac:dyDescent="0.2">
      <c r="B552" s="82"/>
      <c r="C552" s="106"/>
      <c r="E552" s="82"/>
      <c r="F552" s="82"/>
      <c r="I552" s="82"/>
      <c r="J552" s="82"/>
      <c r="M552" s="82"/>
      <c r="N552" s="82"/>
    </row>
    <row r="553" spans="2:14" x14ac:dyDescent="0.2">
      <c r="B553" s="82"/>
      <c r="C553" s="106"/>
      <c r="E553" s="82"/>
      <c r="F553" s="82"/>
      <c r="I553" s="82"/>
      <c r="J553" s="82"/>
      <c r="M553" s="82"/>
      <c r="N553" s="82"/>
    </row>
    <row r="554" spans="2:14" x14ac:dyDescent="0.2">
      <c r="B554" s="82"/>
      <c r="C554" s="106"/>
      <c r="E554" s="82"/>
      <c r="F554" s="82"/>
      <c r="I554" s="82"/>
      <c r="J554" s="82"/>
      <c r="M554" s="82"/>
      <c r="N554" s="82"/>
    </row>
    <row r="555" spans="2:14" x14ac:dyDescent="0.2">
      <c r="B555" s="82"/>
      <c r="C555" s="106"/>
      <c r="E555" s="82"/>
      <c r="F555" s="82"/>
      <c r="I555" s="82"/>
      <c r="J555" s="82"/>
      <c r="M555" s="82"/>
      <c r="N555" s="82"/>
    </row>
    <row r="556" spans="2:14" x14ac:dyDescent="0.2">
      <c r="B556" s="82"/>
      <c r="C556" s="106"/>
      <c r="E556" s="82"/>
      <c r="F556" s="82"/>
      <c r="I556" s="82"/>
      <c r="J556" s="82"/>
      <c r="M556" s="82"/>
      <c r="N556" s="82"/>
    </row>
    <row r="557" spans="2:14" x14ac:dyDescent="0.2">
      <c r="B557" s="82"/>
      <c r="C557" s="106"/>
      <c r="E557" s="82"/>
      <c r="F557" s="82"/>
      <c r="I557" s="82"/>
      <c r="J557" s="82"/>
      <c r="M557" s="82"/>
      <c r="N557" s="82"/>
    </row>
    <row r="558" spans="2:14" x14ac:dyDescent="0.2">
      <c r="B558" s="82"/>
      <c r="C558" s="106"/>
      <c r="E558" s="82"/>
      <c r="F558" s="82"/>
      <c r="I558" s="82"/>
      <c r="J558" s="82"/>
      <c r="M558" s="82"/>
      <c r="N558" s="82"/>
    </row>
    <row r="559" spans="2:14" x14ac:dyDescent="0.2">
      <c r="B559" s="82"/>
      <c r="C559" s="106"/>
      <c r="E559" s="82"/>
      <c r="F559" s="82"/>
      <c r="I559" s="82"/>
      <c r="J559" s="82"/>
      <c r="M559" s="82"/>
      <c r="N559" s="82"/>
    </row>
    <row r="560" spans="2:14" x14ac:dyDescent="0.2">
      <c r="B560" s="82"/>
      <c r="C560" s="106"/>
      <c r="E560" s="82"/>
      <c r="F560" s="82"/>
      <c r="I560" s="82"/>
      <c r="J560" s="82"/>
      <c r="M560" s="82"/>
      <c r="N560" s="82"/>
    </row>
    <row r="561" spans="2:14" x14ac:dyDescent="0.2">
      <c r="B561" s="82"/>
      <c r="C561" s="106"/>
      <c r="E561" s="82"/>
      <c r="F561" s="82"/>
      <c r="I561" s="82"/>
      <c r="J561" s="82"/>
      <c r="M561" s="82"/>
      <c r="N561" s="82"/>
    </row>
    <row r="562" spans="2:14" x14ac:dyDescent="0.2">
      <c r="B562" s="82"/>
      <c r="C562" s="106"/>
      <c r="E562" s="82"/>
      <c r="F562" s="82"/>
      <c r="I562" s="82"/>
      <c r="J562" s="82"/>
      <c r="M562" s="82"/>
      <c r="N562" s="82"/>
    </row>
    <row r="563" spans="2:14" x14ac:dyDescent="0.2">
      <c r="B563" s="82"/>
      <c r="C563" s="106"/>
      <c r="E563" s="82"/>
      <c r="F563" s="82"/>
      <c r="I563" s="82"/>
      <c r="J563" s="82"/>
      <c r="M563" s="82"/>
      <c r="N563" s="82"/>
    </row>
    <row r="564" spans="2:14" x14ac:dyDescent="0.2">
      <c r="B564" s="82"/>
      <c r="C564" s="106"/>
      <c r="E564" s="82"/>
      <c r="F564" s="82"/>
      <c r="I564" s="82"/>
      <c r="J564" s="82"/>
      <c r="M564" s="82"/>
      <c r="N564" s="82"/>
    </row>
    <row r="565" spans="2:14" x14ac:dyDescent="0.2">
      <c r="B565" s="82"/>
      <c r="C565" s="106"/>
      <c r="E565" s="82"/>
      <c r="F565" s="82"/>
      <c r="I565" s="82"/>
      <c r="J565" s="82"/>
      <c r="M565" s="82"/>
      <c r="N565" s="82"/>
    </row>
    <row r="566" spans="2:14" x14ac:dyDescent="0.2">
      <c r="B566" s="82"/>
      <c r="C566" s="106"/>
      <c r="E566" s="82"/>
      <c r="F566" s="82"/>
      <c r="I566" s="82"/>
      <c r="J566" s="82"/>
      <c r="M566" s="82"/>
      <c r="N566" s="82"/>
    </row>
    <row r="567" spans="2:14" x14ac:dyDescent="0.2">
      <c r="B567" s="82"/>
      <c r="C567" s="106"/>
      <c r="E567" s="82"/>
      <c r="F567" s="82"/>
      <c r="I567" s="82"/>
      <c r="J567" s="82"/>
      <c r="M567" s="82"/>
      <c r="N567" s="82"/>
    </row>
    <row r="568" spans="2:14" x14ac:dyDescent="0.2">
      <c r="B568" s="82"/>
      <c r="C568" s="106"/>
      <c r="E568" s="82"/>
      <c r="F568" s="82"/>
      <c r="I568" s="82"/>
      <c r="J568" s="82"/>
      <c r="M568" s="82"/>
      <c r="N568" s="82"/>
    </row>
    <row r="569" spans="2:14" x14ac:dyDescent="0.2">
      <c r="B569" s="82"/>
      <c r="C569" s="106"/>
      <c r="E569" s="82"/>
      <c r="F569" s="82"/>
      <c r="I569" s="82"/>
      <c r="J569" s="82"/>
      <c r="M569" s="82"/>
      <c r="N569" s="82"/>
    </row>
    <row r="570" spans="2:14" x14ac:dyDescent="0.2">
      <c r="B570" s="82"/>
      <c r="C570" s="106"/>
      <c r="E570" s="82"/>
      <c r="F570" s="82"/>
      <c r="I570" s="82"/>
      <c r="J570" s="82"/>
      <c r="M570" s="82"/>
      <c r="N570" s="82"/>
    </row>
    <row r="571" spans="2:14" x14ac:dyDescent="0.2">
      <c r="B571" s="82"/>
      <c r="C571" s="106"/>
      <c r="E571" s="82"/>
      <c r="F571" s="82"/>
      <c r="I571" s="82"/>
      <c r="J571" s="82"/>
      <c r="M571" s="82"/>
      <c r="N571" s="82"/>
    </row>
    <row r="572" spans="2:14" x14ac:dyDescent="0.2">
      <c r="B572" s="82"/>
      <c r="C572" s="106"/>
      <c r="E572" s="82"/>
      <c r="F572" s="82"/>
      <c r="I572" s="82"/>
      <c r="J572" s="82"/>
      <c r="M572" s="82"/>
      <c r="N572" s="82"/>
    </row>
    <row r="573" spans="2:14" x14ac:dyDescent="0.2">
      <c r="B573" s="82"/>
      <c r="C573" s="106"/>
      <c r="E573" s="82"/>
      <c r="F573" s="82"/>
      <c r="I573" s="82"/>
      <c r="J573" s="82"/>
      <c r="M573" s="82"/>
      <c r="N573" s="82"/>
    </row>
    <row r="574" spans="2:14" x14ac:dyDescent="0.2">
      <c r="B574" s="82"/>
      <c r="C574" s="106"/>
      <c r="E574" s="82"/>
      <c r="F574" s="82"/>
      <c r="I574" s="82"/>
      <c r="J574" s="82"/>
      <c r="M574" s="82"/>
      <c r="N574" s="82"/>
    </row>
    <row r="575" spans="2:14" x14ac:dyDescent="0.2">
      <c r="B575" s="82"/>
      <c r="C575" s="106"/>
      <c r="E575" s="82"/>
      <c r="F575" s="82"/>
      <c r="I575" s="82"/>
      <c r="J575" s="82"/>
      <c r="M575" s="82"/>
      <c r="N575" s="82"/>
    </row>
    <row r="576" spans="2:14" x14ac:dyDescent="0.2">
      <c r="B576" s="82"/>
      <c r="C576" s="106"/>
      <c r="E576" s="82"/>
      <c r="F576" s="82"/>
      <c r="I576" s="82"/>
      <c r="J576" s="82"/>
      <c r="M576" s="82"/>
      <c r="N576" s="82"/>
    </row>
    <row r="577" spans="2:14" x14ac:dyDescent="0.2">
      <c r="B577" s="82"/>
      <c r="C577" s="106"/>
      <c r="E577" s="82"/>
      <c r="F577" s="82"/>
      <c r="I577" s="82"/>
      <c r="J577" s="82"/>
      <c r="M577" s="82"/>
      <c r="N577" s="82"/>
    </row>
    <row r="578" spans="2:14" x14ac:dyDescent="0.2">
      <c r="B578" s="82"/>
      <c r="C578" s="106"/>
      <c r="E578" s="82"/>
      <c r="F578" s="82"/>
      <c r="I578" s="82"/>
      <c r="J578" s="82"/>
      <c r="M578" s="82"/>
      <c r="N578" s="82"/>
    </row>
    <row r="579" spans="2:14" x14ac:dyDescent="0.2">
      <c r="B579" s="82"/>
      <c r="C579" s="106"/>
      <c r="E579" s="82"/>
      <c r="F579" s="82"/>
      <c r="I579" s="82"/>
      <c r="J579" s="82"/>
      <c r="M579" s="82"/>
      <c r="N579" s="82"/>
    </row>
    <row r="580" spans="2:14" x14ac:dyDescent="0.2">
      <c r="B580" s="82"/>
      <c r="C580" s="106"/>
      <c r="E580" s="82"/>
      <c r="F580" s="82"/>
      <c r="I580" s="82"/>
      <c r="J580" s="82"/>
      <c r="M580" s="82"/>
      <c r="N580" s="82"/>
    </row>
    <row r="581" spans="2:14" x14ac:dyDescent="0.2">
      <c r="B581" s="82"/>
      <c r="C581" s="106"/>
      <c r="E581" s="82"/>
      <c r="F581" s="82"/>
      <c r="I581" s="82"/>
      <c r="J581" s="82"/>
      <c r="M581" s="82"/>
      <c r="N581" s="82"/>
    </row>
    <row r="582" spans="2:14" x14ac:dyDescent="0.2">
      <c r="B582" s="82"/>
      <c r="C582" s="106"/>
      <c r="E582" s="82"/>
      <c r="F582" s="82"/>
      <c r="I582" s="82"/>
      <c r="J582" s="82"/>
      <c r="M582" s="82"/>
      <c r="N582" s="82"/>
    </row>
    <row r="583" spans="2:14" x14ac:dyDescent="0.2">
      <c r="B583" s="82"/>
      <c r="C583" s="106"/>
      <c r="E583" s="82"/>
      <c r="F583" s="82"/>
      <c r="I583" s="82"/>
      <c r="J583" s="82"/>
      <c r="M583" s="82"/>
      <c r="N583" s="82"/>
    </row>
    <row r="584" spans="2:14" x14ac:dyDescent="0.2">
      <c r="B584" s="82"/>
      <c r="C584" s="106"/>
      <c r="E584" s="82"/>
      <c r="F584" s="82"/>
      <c r="I584" s="82"/>
      <c r="J584" s="82"/>
      <c r="M584" s="82"/>
      <c r="N584" s="82"/>
    </row>
    <row r="585" spans="2:14" x14ac:dyDescent="0.2">
      <c r="B585" s="82"/>
      <c r="C585" s="106"/>
      <c r="E585" s="82"/>
      <c r="F585" s="82"/>
      <c r="I585" s="82"/>
      <c r="J585" s="82"/>
      <c r="M585" s="82"/>
      <c r="N585" s="82"/>
    </row>
    <row r="586" spans="2:14" x14ac:dyDescent="0.2">
      <c r="B586" s="82"/>
      <c r="C586" s="106"/>
      <c r="E586" s="82"/>
      <c r="F586" s="82"/>
      <c r="I586" s="82"/>
      <c r="J586" s="82"/>
      <c r="M586" s="82"/>
      <c r="N586" s="82"/>
    </row>
    <row r="587" spans="2:14" x14ac:dyDescent="0.2">
      <c r="B587" s="82"/>
      <c r="C587" s="106"/>
      <c r="E587" s="82"/>
      <c r="F587" s="82"/>
      <c r="I587" s="82"/>
      <c r="J587" s="82"/>
      <c r="M587" s="82"/>
      <c r="N587" s="82"/>
    </row>
    <row r="588" spans="2:14" x14ac:dyDescent="0.2">
      <c r="B588" s="82"/>
      <c r="C588" s="106"/>
      <c r="E588" s="82"/>
      <c r="F588" s="82"/>
      <c r="I588" s="82"/>
      <c r="J588" s="82"/>
      <c r="M588" s="82"/>
      <c r="N588" s="82"/>
    </row>
    <row r="589" spans="2:14" x14ac:dyDescent="0.2">
      <c r="B589" s="82"/>
      <c r="C589" s="106"/>
      <c r="E589" s="82"/>
      <c r="F589" s="82"/>
      <c r="I589" s="82"/>
      <c r="J589" s="82"/>
      <c r="M589" s="82"/>
      <c r="N589" s="82"/>
    </row>
    <row r="590" spans="2:14" x14ac:dyDescent="0.2">
      <c r="B590" s="82"/>
      <c r="C590" s="106"/>
      <c r="E590" s="82"/>
      <c r="F590" s="82"/>
      <c r="I590" s="82"/>
      <c r="J590" s="82"/>
      <c r="M590" s="82"/>
      <c r="N590" s="82"/>
    </row>
    <row r="591" spans="2:14" x14ac:dyDescent="0.2">
      <c r="B591" s="82"/>
      <c r="C591" s="106"/>
      <c r="E591" s="82"/>
      <c r="F591" s="82"/>
      <c r="I591" s="82"/>
      <c r="J591" s="82"/>
      <c r="M591" s="82"/>
      <c r="N591" s="82"/>
    </row>
    <row r="592" spans="2:14" x14ac:dyDescent="0.2">
      <c r="B592" s="82"/>
      <c r="C592" s="106"/>
      <c r="E592" s="82"/>
      <c r="F592" s="82"/>
      <c r="I592" s="82"/>
      <c r="J592" s="82"/>
      <c r="M592" s="82"/>
      <c r="N592" s="82"/>
    </row>
    <row r="593" spans="2:14" x14ac:dyDescent="0.2">
      <c r="B593" s="82"/>
      <c r="C593" s="106"/>
      <c r="E593" s="82"/>
      <c r="F593" s="82"/>
      <c r="I593" s="82"/>
      <c r="J593" s="82"/>
      <c r="M593" s="82"/>
      <c r="N593" s="82"/>
    </row>
    <row r="594" spans="2:14" x14ac:dyDescent="0.2">
      <c r="B594" s="82"/>
      <c r="C594" s="106"/>
      <c r="E594" s="82"/>
      <c r="F594" s="82"/>
      <c r="I594" s="82"/>
      <c r="J594" s="82"/>
      <c r="M594" s="82"/>
      <c r="N594" s="82"/>
    </row>
    <row r="595" spans="2:14" x14ac:dyDescent="0.2">
      <c r="B595" s="82"/>
      <c r="C595" s="106"/>
      <c r="E595" s="82"/>
      <c r="F595" s="82"/>
      <c r="I595" s="82"/>
      <c r="J595" s="82"/>
      <c r="M595" s="82"/>
      <c r="N595" s="82"/>
    </row>
    <row r="596" spans="2:14" x14ac:dyDescent="0.2">
      <c r="B596" s="82"/>
      <c r="C596" s="106"/>
      <c r="E596" s="82"/>
      <c r="F596" s="82"/>
      <c r="I596" s="82"/>
      <c r="J596" s="82"/>
      <c r="M596" s="82"/>
      <c r="N596" s="82"/>
    </row>
    <row r="597" spans="2:14" x14ac:dyDescent="0.2">
      <c r="B597" s="82"/>
      <c r="C597" s="106"/>
      <c r="E597" s="82"/>
      <c r="F597" s="82"/>
      <c r="I597" s="82"/>
      <c r="J597" s="82"/>
      <c r="M597" s="82"/>
      <c r="N597" s="82"/>
    </row>
    <row r="598" spans="2:14" x14ac:dyDescent="0.2">
      <c r="B598" s="82"/>
      <c r="C598" s="106"/>
      <c r="E598" s="82"/>
      <c r="F598" s="82"/>
      <c r="I598" s="82"/>
      <c r="J598" s="82"/>
      <c r="M598" s="82"/>
      <c r="N598" s="82"/>
    </row>
    <row r="599" spans="2:14" x14ac:dyDescent="0.2">
      <c r="B599" s="82"/>
      <c r="C599" s="106"/>
      <c r="E599" s="82"/>
      <c r="F599" s="82"/>
      <c r="I599" s="82"/>
      <c r="J599" s="82"/>
      <c r="M599" s="82"/>
      <c r="N599" s="82"/>
    </row>
    <row r="600" spans="2:14" x14ac:dyDescent="0.2">
      <c r="B600" s="82"/>
      <c r="C600" s="106"/>
      <c r="E600" s="82"/>
      <c r="F600" s="82"/>
      <c r="I600" s="82"/>
      <c r="J600" s="82"/>
      <c r="M600" s="82"/>
      <c r="N600" s="82"/>
    </row>
    <row r="601" spans="2:14" x14ac:dyDescent="0.2">
      <c r="B601" s="82"/>
      <c r="C601" s="106"/>
      <c r="E601" s="82"/>
      <c r="F601" s="82"/>
      <c r="I601" s="82"/>
      <c r="J601" s="82"/>
      <c r="M601" s="82"/>
      <c r="N601" s="82"/>
    </row>
    <row r="602" spans="2:14" x14ac:dyDescent="0.2">
      <c r="B602" s="82"/>
      <c r="C602" s="106"/>
      <c r="E602" s="82"/>
      <c r="F602" s="82"/>
      <c r="I602" s="82"/>
      <c r="J602" s="82"/>
      <c r="M602" s="82"/>
      <c r="N602" s="82"/>
    </row>
    <row r="603" spans="2:14" x14ac:dyDescent="0.2">
      <c r="B603" s="82"/>
      <c r="C603" s="106"/>
      <c r="E603" s="82"/>
      <c r="F603" s="82"/>
      <c r="I603" s="82"/>
      <c r="J603" s="82"/>
      <c r="M603" s="82"/>
      <c r="N603" s="82"/>
    </row>
    <row r="604" spans="2:14" x14ac:dyDescent="0.2">
      <c r="B604" s="82"/>
      <c r="C604" s="106"/>
      <c r="E604" s="82"/>
      <c r="F604" s="82"/>
      <c r="I604" s="82"/>
      <c r="J604" s="82"/>
      <c r="M604" s="82"/>
      <c r="N604" s="82"/>
    </row>
    <row r="605" spans="2:14" x14ac:dyDescent="0.2">
      <c r="B605" s="82"/>
      <c r="C605" s="106"/>
      <c r="E605" s="82"/>
      <c r="F605" s="82"/>
      <c r="I605" s="82"/>
      <c r="J605" s="82"/>
      <c r="M605" s="82"/>
      <c r="N605" s="82"/>
    </row>
    <row r="606" spans="2:14" x14ac:dyDescent="0.2">
      <c r="B606" s="82"/>
      <c r="C606" s="106"/>
      <c r="E606" s="82"/>
      <c r="F606" s="82"/>
      <c r="I606" s="82"/>
      <c r="J606" s="82"/>
      <c r="M606" s="82"/>
      <c r="N606" s="82"/>
    </row>
    <row r="607" spans="2:14" x14ac:dyDescent="0.2">
      <c r="B607" s="82"/>
      <c r="C607" s="106"/>
      <c r="E607" s="82"/>
      <c r="F607" s="82"/>
      <c r="I607" s="82"/>
      <c r="J607" s="82"/>
      <c r="M607" s="82"/>
      <c r="N607" s="82"/>
    </row>
    <row r="608" spans="2:14" x14ac:dyDescent="0.2">
      <c r="B608" s="82"/>
      <c r="C608" s="106"/>
      <c r="E608" s="82"/>
      <c r="F608" s="82"/>
      <c r="I608" s="82"/>
      <c r="J608" s="82"/>
      <c r="M608" s="82"/>
      <c r="N608" s="82"/>
    </row>
    <row r="609" spans="2:14" x14ac:dyDescent="0.2">
      <c r="B609" s="82"/>
      <c r="C609" s="106"/>
      <c r="E609" s="82"/>
      <c r="F609" s="82"/>
      <c r="I609" s="82"/>
      <c r="J609" s="82"/>
      <c r="M609" s="82"/>
      <c r="N609" s="82"/>
    </row>
    <row r="610" spans="2:14" x14ac:dyDescent="0.2">
      <c r="B610" s="82"/>
      <c r="C610" s="106"/>
      <c r="E610" s="82"/>
      <c r="F610" s="82"/>
      <c r="I610" s="82"/>
      <c r="J610" s="82"/>
      <c r="M610" s="82"/>
      <c r="N610" s="82"/>
    </row>
    <row r="611" spans="2:14" x14ac:dyDescent="0.2">
      <c r="B611" s="82"/>
      <c r="C611" s="106"/>
      <c r="E611" s="82"/>
      <c r="F611" s="82"/>
      <c r="I611" s="82"/>
      <c r="J611" s="82"/>
      <c r="M611" s="82"/>
      <c r="N611" s="82"/>
    </row>
    <row r="612" spans="2:14" x14ac:dyDescent="0.2">
      <c r="B612" s="82"/>
      <c r="C612" s="106"/>
      <c r="E612" s="82"/>
      <c r="F612" s="82"/>
      <c r="I612" s="82"/>
      <c r="J612" s="82"/>
      <c r="M612" s="82"/>
      <c r="N612" s="82"/>
    </row>
    <row r="613" spans="2:14" x14ac:dyDescent="0.2">
      <c r="B613" s="82"/>
      <c r="C613" s="106"/>
      <c r="E613" s="82"/>
      <c r="F613" s="82"/>
      <c r="I613" s="82"/>
      <c r="J613" s="82"/>
      <c r="M613" s="82"/>
      <c r="N613" s="82"/>
    </row>
    <row r="614" spans="2:14" x14ac:dyDescent="0.2">
      <c r="B614" s="82"/>
      <c r="C614" s="106"/>
      <c r="E614" s="82"/>
      <c r="F614" s="82"/>
      <c r="I614" s="82"/>
      <c r="J614" s="82"/>
      <c r="M614" s="82"/>
      <c r="N614" s="82"/>
    </row>
    <row r="615" spans="2:14" x14ac:dyDescent="0.2">
      <c r="B615" s="82"/>
      <c r="C615" s="106"/>
      <c r="E615" s="82"/>
      <c r="F615" s="82"/>
      <c r="I615" s="82"/>
      <c r="J615" s="82"/>
      <c r="M615" s="82"/>
      <c r="N615" s="82"/>
    </row>
    <row r="616" spans="2:14" x14ac:dyDescent="0.2">
      <c r="B616" s="82"/>
      <c r="C616" s="106"/>
      <c r="E616" s="82"/>
      <c r="F616" s="82"/>
      <c r="I616" s="82"/>
      <c r="J616" s="82"/>
      <c r="M616" s="82"/>
      <c r="N616" s="82"/>
    </row>
    <row r="617" spans="2:14" x14ac:dyDescent="0.2">
      <c r="B617" s="82"/>
      <c r="C617" s="106"/>
      <c r="E617" s="82"/>
      <c r="F617" s="82"/>
      <c r="I617" s="82"/>
      <c r="J617" s="82"/>
      <c r="M617" s="82"/>
      <c r="N617" s="82"/>
    </row>
    <row r="618" spans="2:14" x14ac:dyDescent="0.2">
      <c r="B618" s="82"/>
      <c r="C618" s="106"/>
      <c r="E618" s="82"/>
      <c r="F618" s="82"/>
      <c r="I618" s="82"/>
      <c r="J618" s="82"/>
      <c r="M618" s="82"/>
      <c r="N618" s="82"/>
    </row>
    <row r="619" spans="2:14" x14ac:dyDescent="0.2">
      <c r="B619" s="82"/>
      <c r="C619" s="106"/>
      <c r="E619" s="82"/>
      <c r="F619" s="82"/>
      <c r="I619" s="82"/>
      <c r="J619" s="82"/>
      <c r="M619" s="82"/>
      <c r="N619" s="82"/>
    </row>
    <row r="620" spans="2:14" x14ac:dyDescent="0.2">
      <c r="B620" s="82"/>
      <c r="C620" s="106"/>
      <c r="E620" s="82"/>
      <c r="F620" s="82"/>
      <c r="I620" s="82"/>
      <c r="J620" s="82"/>
      <c r="M620" s="82"/>
      <c r="N620" s="82"/>
    </row>
    <row r="621" spans="2:14" x14ac:dyDescent="0.2">
      <c r="B621" s="82"/>
      <c r="C621" s="106"/>
      <c r="E621" s="82"/>
      <c r="F621" s="82"/>
      <c r="I621" s="82"/>
      <c r="J621" s="82"/>
      <c r="M621" s="82"/>
      <c r="N621" s="82"/>
    </row>
    <row r="622" spans="2:14" x14ac:dyDescent="0.2">
      <c r="B622" s="82"/>
      <c r="C622" s="106"/>
      <c r="E622" s="82"/>
      <c r="F622" s="82"/>
      <c r="I622" s="82"/>
      <c r="J622" s="82"/>
      <c r="M622" s="82"/>
      <c r="N622" s="82"/>
    </row>
    <row r="623" spans="2:14" x14ac:dyDescent="0.2">
      <c r="B623" s="82"/>
      <c r="C623" s="106"/>
      <c r="E623" s="82"/>
      <c r="F623" s="82"/>
      <c r="I623" s="82"/>
      <c r="J623" s="82"/>
      <c r="M623" s="82"/>
      <c r="N623" s="82"/>
    </row>
    <row r="624" spans="2:14" x14ac:dyDescent="0.2">
      <c r="B624" s="82"/>
      <c r="C624" s="106"/>
      <c r="E624" s="82"/>
      <c r="F624" s="82"/>
      <c r="I624" s="82"/>
      <c r="J624" s="82"/>
      <c r="M624" s="82"/>
      <c r="N624" s="82"/>
    </row>
    <row r="625" spans="2:14" x14ac:dyDescent="0.2">
      <c r="B625" s="82"/>
      <c r="C625" s="106"/>
      <c r="E625" s="82"/>
      <c r="F625" s="82"/>
      <c r="I625" s="82"/>
      <c r="J625" s="82"/>
      <c r="M625" s="82"/>
      <c r="N625" s="82"/>
    </row>
    <row r="626" spans="2:14" x14ac:dyDescent="0.2">
      <c r="B626" s="82"/>
      <c r="C626" s="106"/>
      <c r="E626" s="82"/>
      <c r="F626" s="82"/>
      <c r="I626" s="82"/>
      <c r="J626" s="82"/>
      <c r="M626" s="82"/>
      <c r="N626" s="82"/>
    </row>
    <row r="627" spans="2:14" x14ac:dyDescent="0.2">
      <c r="B627" s="82"/>
      <c r="C627" s="106"/>
      <c r="E627" s="82"/>
      <c r="F627" s="82"/>
      <c r="I627" s="82"/>
      <c r="J627" s="82"/>
      <c r="M627" s="82"/>
      <c r="N627" s="82"/>
    </row>
    <row r="628" spans="2:14" x14ac:dyDescent="0.2">
      <c r="B628" s="82"/>
      <c r="C628" s="106"/>
      <c r="E628" s="82"/>
      <c r="F628" s="82"/>
      <c r="I628" s="82"/>
      <c r="J628" s="82"/>
      <c r="M628" s="82"/>
      <c r="N628" s="82"/>
    </row>
    <row r="629" spans="2:14" x14ac:dyDescent="0.2">
      <c r="B629" s="82"/>
      <c r="C629" s="106"/>
      <c r="E629" s="82"/>
      <c r="F629" s="82"/>
      <c r="I629" s="82"/>
      <c r="J629" s="82"/>
      <c r="M629" s="82"/>
      <c r="N629" s="82"/>
    </row>
    <row r="630" spans="2:14" x14ac:dyDescent="0.2">
      <c r="B630" s="82"/>
      <c r="C630" s="106"/>
      <c r="E630" s="82"/>
      <c r="F630" s="82"/>
      <c r="I630" s="82"/>
      <c r="J630" s="82"/>
      <c r="M630" s="82"/>
      <c r="N630" s="82"/>
    </row>
    <row r="631" spans="2:14" x14ac:dyDescent="0.2">
      <c r="B631" s="82"/>
      <c r="C631" s="106"/>
      <c r="E631" s="82"/>
      <c r="F631" s="82"/>
      <c r="I631" s="82"/>
      <c r="J631" s="82"/>
      <c r="M631" s="82"/>
      <c r="N631" s="82"/>
    </row>
    <row r="632" spans="2:14" x14ac:dyDescent="0.2">
      <c r="B632" s="82"/>
      <c r="C632" s="106"/>
      <c r="E632" s="82"/>
      <c r="F632" s="82"/>
      <c r="I632" s="82"/>
      <c r="J632" s="82"/>
      <c r="M632" s="82"/>
      <c r="N632" s="82"/>
    </row>
    <row r="633" spans="2:14" x14ac:dyDescent="0.2">
      <c r="B633" s="82"/>
      <c r="C633" s="106"/>
      <c r="E633" s="82"/>
      <c r="F633" s="82"/>
      <c r="I633" s="82"/>
      <c r="J633" s="82"/>
      <c r="M633" s="82"/>
      <c r="N633" s="82"/>
    </row>
    <row r="634" spans="2:14" x14ac:dyDescent="0.2">
      <c r="B634" s="82"/>
      <c r="C634" s="106"/>
      <c r="E634" s="82"/>
      <c r="F634" s="82"/>
      <c r="I634" s="82"/>
      <c r="J634" s="82"/>
      <c r="M634" s="82"/>
      <c r="N634" s="82"/>
    </row>
    <row r="635" spans="2:14" x14ac:dyDescent="0.2">
      <c r="B635" s="82"/>
      <c r="C635" s="106"/>
      <c r="E635" s="82"/>
      <c r="F635" s="82"/>
      <c r="I635" s="82"/>
      <c r="J635" s="82"/>
      <c r="M635" s="82"/>
      <c r="N635" s="82"/>
    </row>
    <row r="636" spans="2:14" x14ac:dyDescent="0.2">
      <c r="B636" s="82"/>
      <c r="C636" s="106"/>
      <c r="E636" s="82"/>
      <c r="F636" s="82"/>
      <c r="I636" s="82"/>
      <c r="J636" s="82"/>
      <c r="M636" s="82"/>
      <c r="N636" s="82"/>
    </row>
    <row r="637" spans="2:14" x14ac:dyDescent="0.2">
      <c r="B637" s="82"/>
      <c r="C637" s="106"/>
      <c r="E637" s="82"/>
      <c r="F637" s="82"/>
      <c r="I637" s="82"/>
      <c r="J637" s="82"/>
      <c r="M637" s="82"/>
      <c r="N637" s="82"/>
    </row>
    <row r="638" spans="2:14" x14ac:dyDescent="0.2">
      <c r="B638" s="82"/>
      <c r="C638" s="106"/>
      <c r="E638" s="82"/>
      <c r="F638" s="82"/>
      <c r="I638" s="82"/>
      <c r="J638" s="82"/>
      <c r="M638" s="82"/>
      <c r="N638" s="82"/>
    </row>
    <row r="639" spans="2:14" x14ac:dyDescent="0.2">
      <c r="B639" s="82"/>
      <c r="C639" s="106"/>
      <c r="E639" s="82"/>
      <c r="F639" s="82"/>
      <c r="I639" s="82"/>
      <c r="J639" s="82"/>
      <c r="M639" s="82"/>
      <c r="N639" s="82"/>
    </row>
    <row r="640" spans="2:14" x14ac:dyDescent="0.2">
      <c r="B640" s="82"/>
      <c r="C640" s="106"/>
      <c r="E640" s="82"/>
      <c r="F640" s="82"/>
      <c r="I640" s="82"/>
      <c r="J640" s="82"/>
      <c r="M640" s="82"/>
      <c r="N640" s="82"/>
    </row>
    <row r="641" spans="2:14" x14ac:dyDescent="0.2">
      <c r="B641" s="82"/>
      <c r="C641" s="106"/>
      <c r="E641" s="82"/>
      <c r="F641" s="82"/>
      <c r="I641" s="82"/>
      <c r="J641" s="82"/>
      <c r="M641" s="82"/>
      <c r="N641" s="82"/>
    </row>
    <row r="642" spans="2:14" x14ac:dyDescent="0.2">
      <c r="B642" s="82"/>
      <c r="C642" s="106"/>
      <c r="E642" s="82"/>
      <c r="F642" s="82"/>
      <c r="I642" s="82"/>
      <c r="J642" s="82"/>
      <c r="M642" s="82"/>
      <c r="N642" s="82"/>
    </row>
    <row r="643" spans="2:14" x14ac:dyDescent="0.2">
      <c r="B643" s="82"/>
      <c r="C643" s="106"/>
      <c r="E643" s="82"/>
      <c r="F643" s="82"/>
      <c r="I643" s="82"/>
      <c r="J643" s="82"/>
      <c r="M643" s="82"/>
      <c r="N643" s="82"/>
    </row>
    <row r="644" spans="2:14" x14ac:dyDescent="0.2">
      <c r="B644" s="82"/>
      <c r="C644" s="106"/>
      <c r="E644" s="82"/>
      <c r="F644" s="82"/>
      <c r="I644" s="82"/>
      <c r="J644" s="82"/>
      <c r="M644" s="82"/>
      <c r="N644" s="82"/>
    </row>
    <row r="645" spans="2:14" x14ac:dyDescent="0.2">
      <c r="B645" s="82"/>
      <c r="C645" s="106"/>
      <c r="E645" s="82"/>
      <c r="F645" s="82"/>
      <c r="I645" s="82"/>
      <c r="J645" s="82"/>
      <c r="M645" s="82"/>
      <c r="N645" s="82"/>
    </row>
    <row r="646" spans="2:14" x14ac:dyDescent="0.2">
      <c r="B646" s="82"/>
      <c r="C646" s="106"/>
      <c r="E646" s="82"/>
      <c r="F646" s="82"/>
      <c r="I646" s="82"/>
      <c r="J646" s="82"/>
      <c r="M646" s="82"/>
      <c r="N646" s="82"/>
    </row>
    <row r="647" spans="2:14" x14ac:dyDescent="0.2">
      <c r="B647" s="82"/>
      <c r="C647" s="106"/>
      <c r="E647" s="82"/>
      <c r="F647" s="82"/>
      <c r="I647" s="82"/>
      <c r="J647" s="82"/>
      <c r="M647" s="82"/>
      <c r="N647" s="82"/>
    </row>
    <row r="648" spans="2:14" x14ac:dyDescent="0.2">
      <c r="B648" s="82"/>
      <c r="C648" s="106"/>
      <c r="E648" s="82"/>
      <c r="F648" s="82"/>
      <c r="I648" s="82"/>
      <c r="J648" s="82"/>
      <c r="M648" s="82"/>
      <c r="N648" s="82"/>
    </row>
    <row r="649" spans="2:14" x14ac:dyDescent="0.2">
      <c r="B649" s="82"/>
      <c r="C649" s="106"/>
      <c r="E649" s="82"/>
      <c r="F649" s="82"/>
      <c r="I649" s="82"/>
      <c r="J649" s="82"/>
      <c r="M649" s="82"/>
      <c r="N649" s="82"/>
    </row>
    <row r="650" spans="2:14" x14ac:dyDescent="0.2">
      <c r="B650" s="82"/>
      <c r="C650" s="106"/>
      <c r="E650" s="82"/>
      <c r="F650" s="82"/>
      <c r="I650" s="82"/>
      <c r="J650" s="82"/>
      <c r="M650" s="82"/>
      <c r="N650" s="82"/>
    </row>
    <row r="651" spans="2:14" x14ac:dyDescent="0.2">
      <c r="B651" s="82"/>
      <c r="C651" s="106"/>
      <c r="E651" s="82"/>
      <c r="F651" s="82"/>
      <c r="I651" s="82"/>
      <c r="J651" s="82"/>
      <c r="M651" s="82"/>
      <c r="N651" s="82"/>
    </row>
    <row r="652" spans="2:14" x14ac:dyDescent="0.2">
      <c r="B652" s="82"/>
      <c r="C652" s="106"/>
      <c r="E652" s="82"/>
      <c r="F652" s="82"/>
      <c r="I652" s="82"/>
      <c r="J652" s="82"/>
      <c r="M652" s="82"/>
      <c r="N652" s="82"/>
    </row>
    <row r="653" spans="2:14" x14ac:dyDescent="0.2">
      <c r="B653" s="82"/>
      <c r="C653" s="106"/>
      <c r="E653" s="82"/>
      <c r="F653" s="82"/>
      <c r="I653" s="82"/>
      <c r="J653" s="82"/>
      <c r="M653" s="82"/>
      <c r="N653" s="82"/>
    </row>
    <row r="654" spans="2:14" x14ac:dyDescent="0.2">
      <c r="B654" s="82"/>
      <c r="C654" s="106"/>
      <c r="E654" s="82"/>
      <c r="F654" s="82"/>
      <c r="I654" s="82"/>
      <c r="J654" s="82"/>
      <c r="M654" s="82"/>
      <c r="N654" s="82"/>
    </row>
    <row r="655" spans="2:14" x14ac:dyDescent="0.2">
      <c r="B655" s="82"/>
      <c r="C655" s="106"/>
      <c r="E655" s="82"/>
      <c r="F655" s="82"/>
      <c r="I655" s="82"/>
      <c r="J655" s="82"/>
      <c r="M655" s="82"/>
      <c r="N655" s="82"/>
    </row>
    <row r="656" spans="2:14" x14ac:dyDescent="0.2">
      <c r="B656" s="82"/>
      <c r="C656" s="106"/>
      <c r="E656" s="82"/>
      <c r="F656" s="82"/>
      <c r="I656" s="82"/>
      <c r="J656" s="82"/>
      <c r="M656" s="82"/>
      <c r="N656" s="82"/>
    </row>
    <row r="657" spans="2:14" x14ac:dyDescent="0.2">
      <c r="B657" s="82"/>
      <c r="C657" s="106"/>
      <c r="E657" s="82"/>
      <c r="F657" s="82"/>
      <c r="I657" s="82"/>
      <c r="J657" s="82"/>
      <c r="M657" s="82"/>
      <c r="N657" s="82"/>
    </row>
    <row r="658" spans="2:14" x14ac:dyDescent="0.2">
      <c r="B658" s="82"/>
      <c r="C658" s="106"/>
      <c r="E658" s="82"/>
      <c r="F658" s="82"/>
      <c r="I658" s="82"/>
      <c r="J658" s="82"/>
      <c r="M658" s="82"/>
      <c r="N658" s="82"/>
    </row>
    <row r="659" spans="2:14" x14ac:dyDescent="0.2">
      <c r="B659" s="82"/>
      <c r="C659" s="106"/>
      <c r="E659" s="82"/>
      <c r="F659" s="82"/>
      <c r="I659" s="82"/>
      <c r="J659" s="82"/>
      <c r="M659" s="82"/>
      <c r="N659" s="82"/>
    </row>
    <row r="660" spans="2:14" x14ac:dyDescent="0.2">
      <c r="B660" s="82"/>
      <c r="C660" s="106"/>
      <c r="E660" s="82"/>
      <c r="F660" s="82"/>
      <c r="I660" s="82"/>
      <c r="J660" s="82"/>
      <c r="M660" s="82"/>
      <c r="N660" s="82"/>
    </row>
    <row r="661" spans="2:14" x14ac:dyDescent="0.2">
      <c r="B661" s="82"/>
      <c r="C661" s="106"/>
      <c r="E661" s="82"/>
      <c r="F661" s="82"/>
      <c r="I661" s="82"/>
      <c r="J661" s="82"/>
      <c r="M661" s="82"/>
      <c r="N661" s="82"/>
    </row>
    <row r="662" spans="2:14" x14ac:dyDescent="0.2">
      <c r="B662" s="82"/>
      <c r="C662" s="106"/>
      <c r="E662" s="82"/>
      <c r="F662" s="82"/>
      <c r="I662" s="82"/>
      <c r="J662" s="82"/>
      <c r="M662" s="82"/>
      <c r="N662" s="82"/>
    </row>
    <row r="663" spans="2:14" x14ac:dyDescent="0.2">
      <c r="B663" s="82"/>
      <c r="C663" s="106"/>
      <c r="E663" s="82"/>
      <c r="F663" s="82"/>
      <c r="I663" s="82"/>
      <c r="J663" s="82"/>
      <c r="M663" s="82"/>
      <c r="N663" s="82"/>
    </row>
    <row r="664" spans="2:14" x14ac:dyDescent="0.2">
      <c r="B664" s="82"/>
      <c r="C664" s="106"/>
      <c r="E664" s="82"/>
      <c r="F664" s="82"/>
      <c r="I664" s="82"/>
      <c r="J664" s="82"/>
      <c r="M664" s="82"/>
      <c r="N664" s="82"/>
    </row>
    <row r="665" spans="2:14" x14ac:dyDescent="0.2">
      <c r="B665" s="82"/>
      <c r="C665" s="106"/>
      <c r="E665" s="82"/>
      <c r="F665" s="82"/>
      <c r="I665" s="82"/>
      <c r="J665" s="82"/>
      <c r="M665" s="82"/>
      <c r="N665" s="82"/>
    </row>
    <row r="666" spans="2:14" x14ac:dyDescent="0.2">
      <c r="B666" s="82"/>
      <c r="C666" s="106"/>
      <c r="E666" s="82"/>
      <c r="F666" s="82"/>
      <c r="I666" s="82"/>
      <c r="J666" s="82"/>
      <c r="M666" s="82"/>
      <c r="N666" s="82"/>
    </row>
    <row r="667" spans="2:14" x14ac:dyDescent="0.2">
      <c r="B667" s="82"/>
      <c r="C667" s="106"/>
      <c r="E667" s="82"/>
      <c r="F667" s="82"/>
      <c r="I667" s="82"/>
      <c r="J667" s="82"/>
      <c r="M667" s="82"/>
      <c r="N667" s="82"/>
    </row>
    <row r="668" spans="2:14" x14ac:dyDescent="0.2">
      <c r="B668" s="82"/>
      <c r="C668" s="106"/>
      <c r="E668" s="82"/>
      <c r="F668" s="82"/>
      <c r="I668" s="82"/>
      <c r="J668" s="82"/>
      <c r="M668" s="82"/>
      <c r="N668" s="82"/>
    </row>
    <row r="669" spans="2:14" x14ac:dyDescent="0.2">
      <c r="B669" s="82"/>
      <c r="C669" s="106"/>
      <c r="E669" s="82"/>
      <c r="F669" s="82"/>
      <c r="I669" s="82"/>
      <c r="J669" s="82"/>
      <c r="M669" s="82"/>
      <c r="N669" s="82"/>
    </row>
    <row r="670" spans="2:14" x14ac:dyDescent="0.2">
      <c r="B670" s="82"/>
      <c r="C670" s="106"/>
      <c r="E670" s="82"/>
      <c r="F670" s="82"/>
      <c r="I670" s="82"/>
      <c r="J670" s="82"/>
      <c r="M670" s="82"/>
      <c r="N670" s="82"/>
    </row>
    <row r="671" spans="2:14" x14ac:dyDescent="0.2">
      <c r="B671" s="82"/>
      <c r="C671" s="106"/>
      <c r="E671" s="82"/>
      <c r="F671" s="82"/>
      <c r="I671" s="82"/>
      <c r="J671" s="82"/>
      <c r="M671" s="82"/>
      <c r="N671" s="82"/>
    </row>
    <row r="672" spans="2:14" x14ac:dyDescent="0.2">
      <c r="B672" s="82"/>
      <c r="C672" s="106"/>
      <c r="E672" s="82"/>
      <c r="F672" s="82"/>
      <c r="I672" s="82"/>
      <c r="J672" s="82"/>
      <c r="M672" s="82"/>
      <c r="N672" s="82"/>
    </row>
    <row r="673" spans="2:14" x14ac:dyDescent="0.2">
      <c r="B673" s="82"/>
      <c r="C673" s="106"/>
      <c r="E673" s="82"/>
      <c r="F673" s="82"/>
      <c r="I673" s="82"/>
      <c r="J673" s="82"/>
      <c r="M673" s="82"/>
      <c r="N673" s="82"/>
    </row>
    <row r="674" spans="2:14" x14ac:dyDescent="0.2">
      <c r="B674" s="82"/>
      <c r="C674" s="106"/>
      <c r="E674" s="82"/>
      <c r="F674" s="82"/>
      <c r="I674" s="82"/>
      <c r="J674" s="82"/>
      <c r="M674" s="82"/>
      <c r="N674" s="82"/>
    </row>
    <row r="675" spans="2:14" x14ac:dyDescent="0.2">
      <c r="B675" s="82"/>
      <c r="C675" s="106"/>
      <c r="E675" s="82"/>
      <c r="F675" s="82"/>
      <c r="I675" s="82"/>
      <c r="J675" s="82"/>
      <c r="M675" s="82"/>
      <c r="N675" s="82"/>
    </row>
    <row r="676" spans="2:14" x14ac:dyDescent="0.2">
      <c r="B676" s="82"/>
      <c r="C676" s="106"/>
      <c r="E676" s="82"/>
      <c r="F676" s="82"/>
      <c r="I676" s="82"/>
      <c r="J676" s="82"/>
      <c r="M676" s="82"/>
      <c r="N676" s="82"/>
    </row>
    <row r="677" spans="2:14" x14ac:dyDescent="0.2">
      <c r="B677" s="82"/>
      <c r="C677" s="106"/>
      <c r="E677" s="82"/>
      <c r="F677" s="82"/>
      <c r="I677" s="82"/>
      <c r="J677" s="82"/>
      <c r="M677" s="82"/>
      <c r="N677" s="82"/>
    </row>
    <row r="678" spans="2:14" x14ac:dyDescent="0.2">
      <c r="B678" s="82"/>
      <c r="C678" s="106"/>
      <c r="E678" s="82"/>
      <c r="F678" s="82"/>
      <c r="I678" s="82"/>
      <c r="J678" s="82"/>
      <c r="M678" s="82"/>
      <c r="N678" s="82"/>
    </row>
    <row r="679" spans="2:14" x14ac:dyDescent="0.2">
      <c r="B679" s="82"/>
      <c r="C679" s="106"/>
      <c r="E679" s="82"/>
      <c r="F679" s="82"/>
      <c r="I679" s="82"/>
      <c r="J679" s="82"/>
      <c r="M679" s="82"/>
      <c r="N679" s="82"/>
    </row>
    <row r="680" spans="2:14" x14ac:dyDescent="0.2">
      <c r="B680" s="82"/>
      <c r="C680" s="106"/>
      <c r="E680" s="82"/>
      <c r="F680" s="82"/>
      <c r="I680" s="82"/>
      <c r="J680" s="82"/>
      <c r="M680" s="82"/>
      <c r="N680" s="82"/>
    </row>
    <row r="681" spans="2:14" x14ac:dyDescent="0.2">
      <c r="B681" s="82"/>
      <c r="C681" s="106"/>
      <c r="E681" s="82"/>
      <c r="F681" s="82"/>
      <c r="I681" s="82"/>
      <c r="J681" s="82"/>
      <c r="M681" s="82"/>
      <c r="N681" s="82"/>
    </row>
    <row r="682" spans="2:14" x14ac:dyDescent="0.2">
      <c r="B682" s="82"/>
      <c r="C682" s="106"/>
      <c r="E682" s="82"/>
      <c r="F682" s="82"/>
      <c r="I682" s="82"/>
      <c r="J682" s="82"/>
      <c r="M682" s="82"/>
      <c r="N682" s="82"/>
    </row>
    <row r="683" spans="2:14" x14ac:dyDescent="0.2">
      <c r="B683" s="82"/>
      <c r="C683" s="106"/>
      <c r="E683" s="82"/>
      <c r="F683" s="82"/>
      <c r="I683" s="82"/>
      <c r="J683" s="82"/>
      <c r="M683" s="82"/>
      <c r="N683" s="82"/>
    </row>
    <row r="684" spans="2:14" x14ac:dyDescent="0.2">
      <c r="B684" s="82"/>
      <c r="C684" s="106"/>
      <c r="E684" s="82"/>
      <c r="F684" s="82"/>
      <c r="I684" s="82"/>
      <c r="J684" s="82"/>
      <c r="M684" s="82"/>
      <c r="N684" s="82"/>
    </row>
    <row r="685" spans="2:14" x14ac:dyDescent="0.2">
      <c r="B685" s="82"/>
      <c r="C685" s="106"/>
      <c r="E685" s="82"/>
      <c r="F685" s="82"/>
      <c r="I685" s="82"/>
      <c r="J685" s="82"/>
      <c r="M685" s="82"/>
      <c r="N685" s="82"/>
    </row>
    <row r="686" spans="2:14" x14ac:dyDescent="0.2">
      <c r="B686" s="82"/>
      <c r="C686" s="106"/>
      <c r="E686" s="82"/>
      <c r="F686" s="82"/>
      <c r="I686" s="82"/>
      <c r="J686" s="82"/>
      <c r="M686" s="82"/>
      <c r="N686" s="82"/>
    </row>
    <row r="687" spans="2:14" x14ac:dyDescent="0.2">
      <c r="B687" s="82"/>
      <c r="C687" s="106"/>
      <c r="E687" s="82"/>
      <c r="F687" s="82"/>
      <c r="I687" s="82"/>
      <c r="J687" s="82"/>
      <c r="M687" s="82"/>
      <c r="N687" s="82"/>
    </row>
    <row r="688" spans="2:14" x14ac:dyDescent="0.2">
      <c r="B688" s="82"/>
      <c r="C688" s="106"/>
      <c r="E688" s="82"/>
      <c r="F688" s="82"/>
      <c r="I688" s="82"/>
      <c r="J688" s="82"/>
      <c r="M688" s="82"/>
      <c r="N688" s="82"/>
    </row>
    <row r="689" spans="2:14" x14ac:dyDescent="0.2">
      <c r="B689" s="82"/>
      <c r="C689" s="106"/>
      <c r="E689" s="82"/>
      <c r="F689" s="82"/>
      <c r="I689" s="82"/>
      <c r="J689" s="82"/>
      <c r="M689" s="82"/>
      <c r="N689" s="82"/>
    </row>
    <row r="690" spans="2:14" x14ac:dyDescent="0.2">
      <c r="B690" s="82"/>
      <c r="C690" s="106"/>
      <c r="E690" s="82"/>
      <c r="F690" s="82"/>
      <c r="I690" s="82"/>
      <c r="J690" s="82"/>
      <c r="M690" s="82"/>
      <c r="N690" s="82"/>
    </row>
    <row r="691" spans="2:14" x14ac:dyDescent="0.2">
      <c r="B691" s="82"/>
      <c r="C691" s="106"/>
      <c r="E691" s="82"/>
      <c r="F691" s="82"/>
      <c r="I691" s="82"/>
      <c r="J691" s="82"/>
      <c r="M691" s="82"/>
      <c r="N691" s="82"/>
    </row>
    <row r="692" spans="2:14" x14ac:dyDescent="0.2">
      <c r="B692" s="82"/>
      <c r="C692" s="106"/>
      <c r="E692" s="82"/>
      <c r="F692" s="82"/>
      <c r="I692" s="82"/>
      <c r="J692" s="82"/>
      <c r="M692" s="82"/>
      <c r="N692" s="82"/>
    </row>
    <row r="693" spans="2:14" x14ac:dyDescent="0.2">
      <c r="B693" s="82"/>
      <c r="C693" s="106"/>
      <c r="E693" s="82"/>
      <c r="F693" s="82"/>
      <c r="I693" s="82"/>
      <c r="J693" s="82"/>
      <c r="M693" s="82"/>
      <c r="N693" s="82"/>
    </row>
    <row r="694" spans="2:14" x14ac:dyDescent="0.2">
      <c r="B694" s="82"/>
      <c r="C694" s="106"/>
      <c r="E694" s="82"/>
      <c r="F694" s="82"/>
      <c r="I694" s="82"/>
      <c r="J694" s="82"/>
      <c r="M694" s="82"/>
      <c r="N694" s="82"/>
    </row>
    <row r="695" spans="2:14" x14ac:dyDescent="0.2">
      <c r="B695" s="82"/>
      <c r="C695" s="106"/>
      <c r="E695" s="82"/>
      <c r="F695" s="82"/>
      <c r="I695" s="82"/>
      <c r="J695" s="82"/>
      <c r="M695" s="82"/>
      <c r="N695" s="82"/>
    </row>
    <row r="696" spans="2:14" x14ac:dyDescent="0.2">
      <c r="B696" s="82"/>
      <c r="C696" s="106"/>
      <c r="E696" s="82"/>
      <c r="F696" s="82"/>
      <c r="I696" s="82"/>
      <c r="J696" s="82"/>
      <c r="M696" s="82"/>
      <c r="N696" s="82"/>
    </row>
    <row r="697" spans="2:14" x14ac:dyDescent="0.2">
      <c r="B697" s="82"/>
      <c r="C697" s="106"/>
      <c r="E697" s="82"/>
      <c r="F697" s="82"/>
      <c r="I697" s="82"/>
      <c r="J697" s="82"/>
      <c r="M697" s="82"/>
      <c r="N697" s="82"/>
    </row>
    <row r="698" spans="2:14" x14ac:dyDescent="0.2">
      <c r="B698" s="82"/>
      <c r="C698" s="106"/>
      <c r="E698" s="82"/>
      <c r="F698" s="82"/>
      <c r="I698" s="82"/>
      <c r="J698" s="82"/>
      <c r="M698" s="82"/>
      <c r="N698" s="82"/>
    </row>
    <row r="699" spans="2:14" x14ac:dyDescent="0.2">
      <c r="B699" s="82"/>
      <c r="C699" s="106"/>
      <c r="E699" s="82"/>
      <c r="F699" s="82"/>
      <c r="I699" s="82"/>
      <c r="J699" s="82"/>
      <c r="M699" s="82"/>
      <c r="N699" s="82"/>
    </row>
    <row r="700" spans="2:14" x14ac:dyDescent="0.2">
      <c r="B700" s="82"/>
      <c r="C700" s="106"/>
      <c r="E700" s="82"/>
      <c r="F700" s="82"/>
      <c r="I700" s="82"/>
      <c r="J700" s="82"/>
      <c r="M700" s="82"/>
      <c r="N700" s="82"/>
    </row>
    <row r="701" spans="2:14" x14ac:dyDescent="0.2">
      <c r="B701" s="82"/>
      <c r="C701" s="106"/>
      <c r="E701" s="82"/>
      <c r="F701" s="82"/>
      <c r="I701" s="82"/>
      <c r="J701" s="82"/>
      <c r="M701" s="82"/>
      <c r="N701" s="82"/>
    </row>
    <row r="702" spans="2:14" x14ac:dyDescent="0.2">
      <c r="B702" s="82"/>
      <c r="C702" s="106"/>
      <c r="E702" s="82"/>
      <c r="F702" s="82"/>
      <c r="I702" s="82"/>
      <c r="J702" s="82"/>
      <c r="M702" s="82"/>
      <c r="N702" s="82"/>
    </row>
    <row r="703" spans="2:14" x14ac:dyDescent="0.2">
      <c r="B703" s="82"/>
      <c r="C703" s="106"/>
      <c r="E703" s="82"/>
      <c r="F703" s="82"/>
      <c r="I703" s="82"/>
      <c r="J703" s="82"/>
      <c r="M703" s="82"/>
      <c r="N703" s="82"/>
    </row>
    <row r="704" spans="2:14" x14ac:dyDescent="0.2">
      <c r="B704" s="82"/>
      <c r="C704" s="106"/>
      <c r="E704" s="82"/>
      <c r="F704" s="82"/>
      <c r="I704" s="82"/>
      <c r="J704" s="82"/>
      <c r="M704" s="82"/>
      <c r="N704" s="82"/>
    </row>
    <row r="705" spans="2:14" x14ac:dyDescent="0.2">
      <c r="B705" s="82"/>
      <c r="C705" s="106"/>
      <c r="E705" s="82"/>
      <c r="F705" s="82"/>
      <c r="I705" s="82"/>
      <c r="J705" s="82"/>
      <c r="M705" s="82"/>
      <c r="N705" s="82"/>
    </row>
    <row r="706" spans="2:14" x14ac:dyDescent="0.2">
      <c r="B706" s="82"/>
      <c r="C706" s="106"/>
      <c r="E706" s="82"/>
      <c r="F706" s="82"/>
      <c r="I706" s="82"/>
      <c r="J706" s="82"/>
      <c r="M706" s="82"/>
      <c r="N706" s="82"/>
    </row>
    <row r="707" spans="2:14" x14ac:dyDescent="0.2">
      <c r="B707" s="82"/>
      <c r="C707" s="106"/>
      <c r="E707" s="82"/>
      <c r="F707" s="82"/>
      <c r="I707" s="82"/>
      <c r="J707" s="82"/>
      <c r="M707" s="82"/>
      <c r="N707" s="82"/>
    </row>
    <row r="708" spans="2:14" x14ac:dyDescent="0.2">
      <c r="B708" s="82"/>
      <c r="C708" s="106"/>
      <c r="E708" s="82"/>
      <c r="F708" s="82"/>
      <c r="I708" s="82"/>
      <c r="J708" s="82"/>
      <c r="M708" s="82"/>
      <c r="N708" s="82"/>
    </row>
    <row r="709" spans="2:14" x14ac:dyDescent="0.2">
      <c r="B709" s="82"/>
      <c r="C709" s="106"/>
      <c r="E709" s="82"/>
      <c r="F709" s="82"/>
      <c r="I709" s="82"/>
      <c r="J709" s="82"/>
      <c r="M709" s="82"/>
      <c r="N709" s="82"/>
    </row>
    <row r="710" spans="2:14" x14ac:dyDescent="0.2">
      <c r="B710" s="82"/>
      <c r="C710" s="106"/>
      <c r="E710" s="82"/>
      <c r="F710" s="82"/>
      <c r="I710" s="82"/>
      <c r="J710" s="82"/>
      <c r="M710" s="82"/>
      <c r="N710" s="82"/>
    </row>
    <row r="711" spans="2:14" x14ac:dyDescent="0.2">
      <c r="B711" s="82"/>
      <c r="C711" s="106"/>
      <c r="E711" s="82"/>
      <c r="F711" s="82"/>
      <c r="I711" s="82"/>
      <c r="J711" s="82"/>
      <c r="M711" s="82"/>
      <c r="N711" s="82"/>
    </row>
    <row r="712" spans="2:14" x14ac:dyDescent="0.2">
      <c r="B712" s="82"/>
      <c r="C712" s="106"/>
      <c r="E712" s="82"/>
      <c r="F712" s="82"/>
      <c r="I712" s="82"/>
      <c r="J712" s="82"/>
      <c r="M712" s="82"/>
      <c r="N712" s="82"/>
    </row>
    <row r="713" spans="2:14" x14ac:dyDescent="0.2">
      <c r="B713" s="82"/>
      <c r="C713" s="106"/>
      <c r="E713" s="82"/>
      <c r="F713" s="82"/>
      <c r="I713" s="82"/>
      <c r="J713" s="82"/>
      <c r="M713" s="82"/>
      <c r="N713" s="82"/>
    </row>
    <row r="714" spans="2:14" x14ac:dyDescent="0.2">
      <c r="B714" s="82"/>
      <c r="C714" s="106"/>
      <c r="E714" s="82"/>
      <c r="F714" s="82"/>
      <c r="I714" s="82"/>
      <c r="J714" s="82"/>
      <c r="M714" s="82"/>
      <c r="N714" s="82"/>
    </row>
    <row r="715" spans="2:14" x14ac:dyDescent="0.2">
      <c r="B715" s="82"/>
      <c r="C715" s="106"/>
      <c r="E715" s="82"/>
      <c r="F715" s="82"/>
      <c r="I715" s="82"/>
      <c r="J715" s="82"/>
      <c r="M715" s="82"/>
      <c r="N715" s="82"/>
    </row>
    <row r="716" spans="2:14" x14ac:dyDescent="0.2">
      <c r="B716" s="82"/>
      <c r="C716" s="106"/>
      <c r="E716" s="82"/>
      <c r="F716" s="82"/>
      <c r="I716" s="82"/>
      <c r="J716" s="82"/>
      <c r="M716" s="82"/>
      <c r="N716" s="82"/>
    </row>
    <row r="717" spans="2:14" x14ac:dyDescent="0.2">
      <c r="B717" s="82"/>
      <c r="C717" s="106"/>
      <c r="E717" s="82"/>
      <c r="F717" s="82"/>
      <c r="I717" s="82"/>
      <c r="J717" s="82"/>
      <c r="M717" s="82"/>
      <c r="N717" s="82"/>
    </row>
    <row r="718" spans="2:14" x14ac:dyDescent="0.2">
      <c r="B718" s="82"/>
      <c r="C718" s="106"/>
      <c r="E718" s="82"/>
      <c r="F718" s="82"/>
      <c r="I718" s="82"/>
      <c r="J718" s="82"/>
      <c r="M718" s="82"/>
      <c r="N718" s="82"/>
    </row>
    <row r="719" spans="2:14" x14ac:dyDescent="0.2">
      <c r="B719" s="82"/>
      <c r="C719" s="106"/>
      <c r="E719" s="82"/>
      <c r="F719" s="82"/>
      <c r="I719" s="82"/>
      <c r="J719" s="82"/>
      <c r="M719" s="82"/>
      <c r="N719" s="82"/>
    </row>
    <row r="720" spans="2:14" x14ac:dyDescent="0.2">
      <c r="B720" s="82"/>
      <c r="C720" s="106"/>
      <c r="E720" s="82"/>
      <c r="F720" s="82"/>
      <c r="I720" s="82"/>
      <c r="J720" s="82"/>
      <c r="M720" s="82"/>
      <c r="N720" s="82"/>
    </row>
    <row r="721" spans="2:14" x14ac:dyDescent="0.2">
      <c r="B721" s="82"/>
      <c r="C721" s="106"/>
      <c r="E721" s="82"/>
      <c r="F721" s="82"/>
      <c r="I721" s="82"/>
      <c r="J721" s="82"/>
      <c r="M721" s="82"/>
      <c r="N721" s="82"/>
    </row>
    <row r="722" spans="2:14" x14ac:dyDescent="0.2">
      <c r="B722" s="82"/>
      <c r="C722" s="106"/>
      <c r="E722" s="82"/>
      <c r="F722" s="82"/>
      <c r="I722" s="82"/>
      <c r="J722" s="82"/>
      <c r="M722" s="82"/>
      <c r="N722" s="82"/>
    </row>
    <row r="723" spans="2:14" x14ac:dyDescent="0.2">
      <c r="B723" s="82"/>
      <c r="C723" s="106"/>
      <c r="E723" s="82"/>
      <c r="F723" s="82"/>
      <c r="I723" s="82"/>
      <c r="J723" s="82"/>
      <c r="M723" s="82"/>
      <c r="N723" s="82"/>
    </row>
    <row r="724" spans="2:14" x14ac:dyDescent="0.2">
      <c r="B724" s="82"/>
      <c r="C724" s="106"/>
      <c r="E724" s="82"/>
      <c r="F724" s="82"/>
      <c r="I724" s="82"/>
      <c r="J724" s="82"/>
      <c r="M724" s="82"/>
      <c r="N724" s="82"/>
    </row>
    <row r="725" spans="2:14" x14ac:dyDescent="0.2">
      <c r="B725" s="82"/>
      <c r="C725" s="106"/>
      <c r="E725" s="82"/>
      <c r="F725" s="82"/>
      <c r="I725" s="82"/>
      <c r="J725" s="82"/>
      <c r="M725" s="82"/>
      <c r="N725" s="82"/>
    </row>
    <row r="726" spans="2:14" x14ac:dyDescent="0.2">
      <c r="B726" s="82"/>
      <c r="C726" s="106"/>
      <c r="E726" s="82"/>
      <c r="F726" s="82"/>
      <c r="I726" s="82"/>
      <c r="J726" s="82"/>
      <c r="M726" s="82"/>
      <c r="N726" s="82"/>
    </row>
    <row r="727" spans="2:14" x14ac:dyDescent="0.2">
      <c r="B727" s="82"/>
      <c r="C727" s="106"/>
      <c r="E727" s="82"/>
      <c r="F727" s="82"/>
      <c r="I727" s="82"/>
      <c r="J727" s="82"/>
      <c r="M727" s="82"/>
      <c r="N727" s="82"/>
    </row>
    <row r="728" spans="2:14" x14ac:dyDescent="0.2">
      <c r="B728" s="82"/>
      <c r="C728" s="106"/>
      <c r="E728" s="82"/>
      <c r="F728" s="82"/>
      <c r="I728" s="82"/>
      <c r="J728" s="82"/>
      <c r="M728" s="82"/>
      <c r="N728" s="82"/>
    </row>
    <row r="729" spans="2:14" x14ac:dyDescent="0.2">
      <c r="B729" s="82"/>
      <c r="C729" s="106"/>
      <c r="E729" s="82"/>
      <c r="F729" s="82"/>
      <c r="I729" s="82"/>
      <c r="J729" s="82"/>
      <c r="M729" s="82"/>
      <c r="N729" s="82"/>
    </row>
    <row r="730" spans="2:14" x14ac:dyDescent="0.2">
      <c r="B730" s="82"/>
      <c r="C730" s="106"/>
      <c r="E730" s="82"/>
      <c r="F730" s="82"/>
      <c r="I730" s="82"/>
      <c r="J730" s="82"/>
      <c r="M730" s="82"/>
      <c r="N730" s="82"/>
    </row>
    <row r="731" spans="2:14" x14ac:dyDescent="0.2">
      <c r="B731" s="82"/>
      <c r="C731" s="106"/>
      <c r="E731" s="82"/>
      <c r="F731" s="82"/>
      <c r="I731" s="82"/>
      <c r="J731" s="82"/>
      <c r="M731" s="82"/>
      <c r="N731" s="82"/>
    </row>
    <row r="732" spans="2:14" x14ac:dyDescent="0.2">
      <c r="B732" s="82"/>
      <c r="C732" s="106"/>
      <c r="E732" s="82"/>
      <c r="F732" s="82"/>
      <c r="I732" s="82"/>
      <c r="J732" s="82"/>
      <c r="M732" s="82"/>
      <c r="N732" s="82"/>
    </row>
    <row r="733" spans="2:14" x14ac:dyDescent="0.2">
      <c r="B733" s="82"/>
      <c r="C733" s="106"/>
      <c r="E733" s="82"/>
      <c r="F733" s="82"/>
      <c r="I733" s="82"/>
      <c r="J733" s="82"/>
      <c r="M733" s="82"/>
      <c r="N733" s="82"/>
    </row>
    <row r="734" spans="2:14" x14ac:dyDescent="0.2">
      <c r="B734" s="82"/>
      <c r="C734" s="106"/>
      <c r="E734" s="82"/>
      <c r="F734" s="82"/>
      <c r="I734" s="82"/>
      <c r="J734" s="82"/>
      <c r="M734" s="82"/>
      <c r="N734" s="82"/>
    </row>
    <row r="735" spans="2:14" x14ac:dyDescent="0.2">
      <c r="B735" s="82"/>
      <c r="C735" s="106"/>
      <c r="E735" s="82"/>
      <c r="F735" s="82"/>
      <c r="I735" s="82"/>
      <c r="J735" s="82"/>
      <c r="M735" s="82"/>
      <c r="N735" s="82"/>
    </row>
    <row r="736" spans="2:14" x14ac:dyDescent="0.2">
      <c r="B736" s="82"/>
      <c r="C736" s="106"/>
      <c r="E736" s="82"/>
      <c r="F736" s="82"/>
      <c r="I736" s="82"/>
      <c r="J736" s="82"/>
      <c r="M736" s="82"/>
      <c r="N736" s="82"/>
    </row>
    <row r="737" spans="2:14" x14ac:dyDescent="0.2">
      <c r="B737" s="82"/>
      <c r="C737" s="106"/>
      <c r="E737" s="82"/>
      <c r="F737" s="82"/>
      <c r="I737" s="82"/>
      <c r="J737" s="82"/>
      <c r="M737" s="82"/>
      <c r="N737" s="82"/>
    </row>
    <row r="738" spans="2:14" x14ac:dyDescent="0.2">
      <c r="B738" s="82"/>
      <c r="C738" s="106"/>
      <c r="E738" s="82"/>
      <c r="F738" s="82"/>
      <c r="I738" s="82"/>
      <c r="J738" s="82"/>
      <c r="M738" s="82"/>
      <c r="N738" s="82"/>
    </row>
    <row r="739" spans="2:14" x14ac:dyDescent="0.2">
      <c r="B739" s="82"/>
      <c r="C739" s="106"/>
      <c r="E739" s="82"/>
      <c r="F739" s="82"/>
      <c r="I739" s="82"/>
      <c r="J739" s="82"/>
      <c r="M739" s="82"/>
      <c r="N739" s="82"/>
    </row>
    <row r="740" spans="2:14" x14ac:dyDescent="0.2">
      <c r="B740" s="82"/>
      <c r="C740" s="106"/>
      <c r="E740" s="82"/>
      <c r="F740" s="82"/>
      <c r="I740" s="82"/>
      <c r="J740" s="82"/>
      <c r="M740" s="82"/>
      <c r="N740" s="82"/>
    </row>
    <row r="741" spans="2:14" x14ac:dyDescent="0.2">
      <c r="B741" s="82"/>
      <c r="C741" s="106"/>
      <c r="E741" s="82"/>
      <c r="F741" s="82"/>
      <c r="I741" s="82"/>
      <c r="J741" s="82"/>
      <c r="M741" s="82"/>
      <c r="N741" s="82"/>
    </row>
    <row r="742" spans="2:14" x14ac:dyDescent="0.2">
      <c r="B742" s="82"/>
      <c r="C742" s="106"/>
      <c r="E742" s="82"/>
      <c r="F742" s="82"/>
      <c r="I742" s="82"/>
      <c r="J742" s="82"/>
      <c r="M742" s="82"/>
      <c r="N742" s="82"/>
    </row>
    <row r="743" spans="2:14" x14ac:dyDescent="0.2">
      <c r="B743" s="82"/>
      <c r="C743" s="106"/>
      <c r="E743" s="82"/>
      <c r="F743" s="82"/>
      <c r="I743" s="82"/>
      <c r="J743" s="82"/>
      <c r="M743" s="82"/>
      <c r="N743" s="82"/>
    </row>
    <row r="744" spans="2:14" x14ac:dyDescent="0.2">
      <c r="B744" s="82"/>
      <c r="C744" s="106"/>
      <c r="E744" s="82"/>
      <c r="F744" s="82"/>
      <c r="I744" s="82"/>
      <c r="J744" s="82"/>
      <c r="M744" s="82"/>
      <c r="N744" s="82"/>
    </row>
    <row r="745" spans="2:14" x14ac:dyDescent="0.2">
      <c r="B745" s="82"/>
      <c r="C745" s="106"/>
      <c r="E745" s="82"/>
      <c r="F745" s="82"/>
      <c r="I745" s="82"/>
      <c r="J745" s="82"/>
      <c r="M745" s="82"/>
      <c r="N745" s="82"/>
    </row>
    <row r="746" spans="2:14" x14ac:dyDescent="0.2">
      <c r="B746" s="82"/>
      <c r="C746" s="106"/>
      <c r="E746" s="82"/>
      <c r="F746" s="82"/>
      <c r="I746" s="82"/>
      <c r="J746" s="82"/>
      <c r="M746" s="82"/>
      <c r="N746" s="82"/>
    </row>
    <row r="747" spans="2:14" x14ac:dyDescent="0.2">
      <c r="B747" s="82"/>
      <c r="C747" s="106"/>
      <c r="E747" s="82"/>
      <c r="F747" s="82"/>
      <c r="I747" s="82"/>
      <c r="J747" s="82"/>
      <c r="M747" s="82"/>
      <c r="N747" s="82"/>
    </row>
    <row r="748" spans="2:14" x14ac:dyDescent="0.2">
      <c r="B748" s="82"/>
      <c r="C748" s="106"/>
      <c r="E748" s="82"/>
      <c r="F748" s="82"/>
      <c r="I748" s="82"/>
      <c r="J748" s="82"/>
      <c r="M748" s="82"/>
      <c r="N748" s="82"/>
    </row>
    <row r="749" spans="2:14" x14ac:dyDescent="0.2">
      <c r="B749" s="82"/>
      <c r="C749" s="106"/>
      <c r="E749" s="82"/>
      <c r="F749" s="82"/>
      <c r="I749" s="82"/>
      <c r="J749" s="82"/>
      <c r="M749" s="82"/>
      <c r="N749" s="82"/>
    </row>
    <row r="750" spans="2:14" x14ac:dyDescent="0.2">
      <c r="B750" s="82"/>
      <c r="C750" s="106"/>
      <c r="E750" s="82"/>
      <c r="F750" s="82"/>
      <c r="I750" s="82"/>
      <c r="J750" s="82"/>
      <c r="M750" s="82"/>
      <c r="N750" s="82"/>
    </row>
    <row r="751" spans="2:14" x14ac:dyDescent="0.2">
      <c r="B751" s="82"/>
      <c r="C751" s="106"/>
      <c r="E751" s="82"/>
      <c r="F751" s="82"/>
      <c r="I751" s="82"/>
      <c r="J751" s="82"/>
      <c r="M751" s="82"/>
      <c r="N751" s="82"/>
    </row>
    <row r="752" spans="2:14" x14ac:dyDescent="0.2">
      <c r="B752" s="82"/>
      <c r="C752" s="106"/>
      <c r="E752" s="82"/>
      <c r="F752" s="82"/>
      <c r="I752" s="82"/>
      <c r="J752" s="82"/>
      <c r="M752" s="82"/>
      <c r="N752" s="82"/>
    </row>
    <row r="753" spans="2:14" x14ac:dyDescent="0.2">
      <c r="B753" s="82"/>
      <c r="C753" s="106"/>
      <c r="E753" s="82"/>
      <c r="F753" s="82"/>
      <c r="I753" s="82"/>
      <c r="J753" s="82"/>
      <c r="M753" s="82"/>
      <c r="N753" s="82"/>
    </row>
    <row r="754" spans="2:14" x14ac:dyDescent="0.2">
      <c r="B754" s="82"/>
      <c r="C754" s="106"/>
      <c r="E754" s="82"/>
      <c r="F754" s="82"/>
      <c r="I754" s="82"/>
      <c r="J754" s="82"/>
      <c r="M754" s="82"/>
      <c r="N754" s="82"/>
    </row>
    <row r="755" spans="2:14" x14ac:dyDescent="0.2">
      <c r="B755" s="82"/>
      <c r="C755" s="106"/>
      <c r="E755" s="82"/>
      <c r="F755" s="82"/>
      <c r="I755" s="82"/>
      <c r="J755" s="82"/>
      <c r="M755" s="82"/>
      <c r="N755" s="82"/>
    </row>
    <row r="756" spans="2:14" x14ac:dyDescent="0.2">
      <c r="B756" s="82"/>
      <c r="C756" s="106"/>
      <c r="E756" s="82"/>
      <c r="F756" s="82"/>
      <c r="I756" s="82"/>
      <c r="J756" s="82"/>
      <c r="M756" s="82"/>
      <c r="N756" s="82"/>
    </row>
    <row r="757" spans="2:14" x14ac:dyDescent="0.2">
      <c r="B757" s="82"/>
      <c r="C757" s="106"/>
      <c r="E757" s="82"/>
      <c r="F757" s="82"/>
      <c r="I757" s="82"/>
      <c r="J757" s="82"/>
      <c r="M757" s="82"/>
      <c r="N757" s="82"/>
    </row>
    <row r="758" spans="2:14" x14ac:dyDescent="0.2">
      <c r="B758" s="82"/>
      <c r="C758" s="106"/>
      <c r="E758" s="82"/>
      <c r="F758" s="82"/>
      <c r="I758" s="82"/>
      <c r="J758" s="82"/>
      <c r="M758" s="82"/>
      <c r="N758" s="82"/>
    </row>
    <row r="759" spans="2:14" x14ac:dyDescent="0.2">
      <c r="B759" s="82"/>
      <c r="C759" s="106"/>
      <c r="E759" s="82"/>
      <c r="F759" s="82"/>
      <c r="I759" s="82"/>
      <c r="J759" s="82"/>
      <c r="M759" s="82"/>
      <c r="N759" s="82"/>
    </row>
    <row r="760" spans="2:14" x14ac:dyDescent="0.2">
      <c r="B760" s="82"/>
      <c r="C760" s="106"/>
      <c r="E760" s="82"/>
      <c r="F760" s="82"/>
      <c r="I760" s="82"/>
      <c r="J760" s="82"/>
      <c r="M760" s="82"/>
      <c r="N760" s="82"/>
    </row>
    <row r="761" spans="2:14" x14ac:dyDescent="0.2">
      <c r="B761" s="82"/>
      <c r="C761" s="106"/>
      <c r="E761" s="82"/>
      <c r="F761" s="82"/>
      <c r="I761" s="82"/>
      <c r="J761" s="82"/>
      <c r="M761" s="82"/>
      <c r="N761" s="82"/>
    </row>
    <row r="762" spans="2:14" x14ac:dyDescent="0.2">
      <c r="B762" s="82"/>
      <c r="C762" s="106"/>
      <c r="E762" s="82"/>
      <c r="F762" s="82"/>
      <c r="I762" s="82"/>
      <c r="J762" s="82"/>
      <c r="M762" s="82"/>
      <c r="N762" s="82"/>
    </row>
    <row r="763" spans="2:14" x14ac:dyDescent="0.2">
      <c r="B763" s="82"/>
      <c r="C763" s="106"/>
      <c r="E763" s="82"/>
      <c r="F763" s="82"/>
      <c r="I763" s="82"/>
      <c r="J763" s="82"/>
      <c r="M763" s="82"/>
      <c r="N763" s="82"/>
    </row>
    <row r="764" spans="2:14" x14ac:dyDescent="0.2">
      <c r="B764" s="82"/>
      <c r="C764" s="106"/>
      <c r="E764" s="82"/>
      <c r="F764" s="82"/>
      <c r="I764" s="82"/>
      <c r="J764" s="82"/>
      <c r="M764" s="82"/>
      <c r="N764" s="82"/>
    </row>
    <row r="765" spans="2:14" x14ac:dyDescent="0.2">
      <c r="B765" s="82"/>
      <c r="C765" s="106"/>
      <c r="E765" s="82"/>
      <c r="F765" s="82"/>
      <c r="I765" s="82"/>
      <c r="J765" s="82"/>
      <c r="M765" s="82"/>
      <c r="N765" s="82"/>
    </row>
    <row r="766" spans="2:14" x14ac:dyDescent="0.2">
      <c r="B766" s="82"/>
      <c r="C766" s="106"/>
      <c r="E766" s="82"/>
      <c r="F766" s="82"/>
      <c r="I766" s="82"/>
      <c r="J766" s="82"/>
      <c r="M766" s="82"/>
      <c r="N766" s="82"/>
    </row>
    <row r="767" spans="2:14" x14ac:dyDescent="0.2">
      <c r="B767" s="82"/>
      <c r="C767" s="106"/>
      <c r="E767" s="82"/>
      <c r="F767" s="82"/>
      <c r="I767" s="82"/>
      <c r="J767" s="82"/>
      <c r="M767" s="82"/>
      <c r="N767" s="82"/>
    </row>
    <row r="768" spans="2:14" x14ac:dyDescent="0.2">
      <c r="B768" s="82"/>
      <c r="C768" s="106"/>
      <c r="E768" s="82"/>
      <c r="F768" s="82"/>
      <c r="I768" s="82"/>
      <c r="J768" s="82"/>
      <c r="M768" s="82"/>
      <c r="N768" s="82"/>
    </row>
    <row r="769" spans="2:14" x14ac:dyDescent="0.2">
      <c r="B769" s="82"/>
      <c r="C769" s="106"/>
      <c r="E769" s="82"/>
      <c r="F769" s="82"/>
      <c r="I769" s="82"/>
      <c r="J769" s="82"/>
      <c r="M769" s="82"/>
      <c r="N769" s="82"/>
    </row>
    <row r="770" spans="2:14" x14ac:dyDescent="0.2">
      <c r="B770" s="82"/>
      <c r="C770" s="106"/>
      <c r="E770" s="82"/>
      <c r="F770" s="82"/>
      <c r="I770" s="82"/>
      <c r="J770" s="82"/>
      <c r="M770" s="82"/>
      <c r="N770" s="82"/>
    </row>
    <row r="771" spans="2:14" x14ac:dyDescent="0.2">
      <c r="B771" s="82"/>
      <c r="C771" s="106"/>
      <c r="E771" s="82"/>
      <c r="F771" s="82"/>
      <c r="I771" s="82"/>
      <c r="J771" s="82"/>
      <c r="M771" s="82"/>
      <c r="N771" s="82"/>
    </row>
    <row r="772" spans="2:14" x14ac:dyDescent="0.2">
      <c r="B772" s="82"/>
      <c r="C772" s="106"/>
      <c r="E772" s="82"/>
      <c r="F772" s="82"/>
      <c r="I772" s="82"/>
      <c r="J772" s="82"/>
      <c r="M772" s="82"/>
      <c r="N772" s="82"/>
    </row>
    <row r="773" spans="2:14" x14ac:dyDescent="0.2">
      <c r="B773" s="82"/>
      <c r="C773" s="106"/>
      <c r="E773" s="82"/>
      <c r="F773" s="82"/>
      <c r="I773" s="82"/>
      <c r="J773" s="82"/>
      <c r="M773" s="82"/>
      <c r="N773" s="82"/>
    </row>
    <row r="774" spans="2:14" x14ac:dyDescent="0.2">
      <c r="B774" s="82"/>
      <c r="C774" s="106"/>
      <c r="E774" s="82"/>
      <c r="F774" s="82"/>
      <c r="I774" s="82"/>
      <c r="J774" s="82"/>
      <c r="M774" s="82"/>
      <c r="N774" s="82"/>
    </row>
    <row r="775" spans="2:14" x14ac:dyDescent="0.2">
      <c r="B775" s="82"/>
      <c r="C775" s="106"/>
      <c r="E775" s="82"/>
      <c r="F775" s="82"/>
      <c r="I775" s="82"/>
      <c r="J775" s="82"/>
      <c r="M775" s="82"/>
      <c r="N775" s="82"/>
    </row>
    <row r="776" spans="2:14" x14ac:dyDescent="0.2">
      <c r="B776" s="82"/>
      <c r="C776" s="106"/>
      <c r="E776" s="82"/>
      <c r="F776" s="82"/>
      <c r="I776" s="82"/>
      <c r="J776" s="82"/>
      <c r="M776" s="82"/>
      <c r="N776" s="82"/>
    </row>
    <row r="777" spans="2:14" x14ac:dyDescent="0.2">
      <c r="B777" s="82"/>
      <c r="C777" s="106"/>
      <c r="E777" s="82"/>
      <c r="F777" s="82"/>
      <c r="I777" s="82"/>
      <c r="J777" s="82"/>
      <c r="M777" s="82"/>
      <c r="N777" s="82"/>
    </row>
    <row r="778" spans="2:14" x14ac:dyDescent="0.2">
      <c r="B778" s="82"/>
      <c r="C778" s="106"/>
      <c r="E778" s="82"/>
      <c r="F778" s="82"/>
      <c r="I778" s="82"/>
      <c r="J778" s="82"/>
      <c r="M778" s="82"/>
      <c r="N778" s="82"/>
    </row>
    <row r="779" spans="2:14" x14ac:dyDescent="0.2">
      <c r="B779" s="82"/>
      <c r="C779" s="106"/>
      <c r="E779" s="82"/>
      <c r="F779" s="82"/>
      <c r="I779" s="82"/>
      <c r="J779" s="82"/>
      <c r="M779" s="82"/>
      <c r="N779" s="82"/>
    </row>
    <row r="780" spans="2:14" x14ac:dyDescent="0.2">
      <c r="B780" s="82"/>
      <c r="C780" s="106"/>
      <c r="E780" s="82"/>
      <c r="F780" s="82"/>
      <c r="I780" s="82"/>
      <c r="J780" s="82"/>
      <c r="M780" s="82"/>
      <c r="N780" s="82"/>
    </row>
    <row r="781" spans="2:14" x14ac:dyDescent="0.2">
      <c r="B781" s="82"/>
      <c r="C781" s="106"/>
      <c r="E781" s="82"/>
      <c r="F781" s="82"/>
      <c r="I781" s="82"/>
      <c r="J781" s="82"/>
      <c r="M781" s="82"/>
      <c r="N781" s="82"/>
    </row>
    <row r="782" spans="2:14" x14ac:dyDescent="0.2">
      <c r="B782" s="82"/>
      <c r="C782" s="106"/>
      <c r="E782" s="82"/>
      <c r="F782" s="82"/>
      <c r="I782" s="82"/>
      <c r="J782" s="82"/>
      <c r="M782" s="82"/>
      <c r="N782" s="82"/>
    </row>
    <row r="783" spans="2:14" x14ac:dyDescent="0.2">
      <c r="B783" s="82"/>
      <c r="C783" s="106"/>
      <c r="E783" s="82"/>
      <c r="F783" s="82"/>
      <c r="I783" s="82"/>
      <c r="J783" s="82"/>
      <c r="M783" s="82"/>
      <c r="N783" s="82"/>
    </row>
    <row r="784" spans="2:14" x14ac:dyDescent="0.2">
      <c r="B784" s="82"/>
      <c r="C784" s="106"/>
      <c r="E784" s="82"/>
      <c r="F784" s="82"/>
      <c r="I784" s="82"/>
      <c r="J784" s="82"/>
      <c r="M784" s="82"/>
      <c r="N784" s="82"/>
    </row>
    <row r="785" spans="2:14" x14ac:dyDescent="0.2">
      <c r="B785" s="82"/>
      <c r="C785" s="106"/>
      <c r="E785" s="82"/>
      <c r="F785" s="82"/>
      <c r="I785" s="82"/>
      <c r="J785" s="82"/>
      <c r="M785" s="82"/>
      <c r="N785" s="82"/>
    </row>
    <row r="786" spans="2:14" x14ac:dyDescent="0.2">
      <c r="B786" s="82"/>
      <c r="C786" s="106"/>
      <c r="E786" s="82"/>
      <c r="F786" s="82"/>
      <c r="I786" s="82"/>
      <c r="J786" s="82"/>
      <c r="M786" s="82"/>
      <c r="N786" s="82"/>
    </row>
    <row r="787" spans="2:14" x14ac:dyDescent="0.2">
      <c r="B787" s="82"/>
      <c r="C787" s="106"/>
      <c r="E787" s="82"/>
      <c r="F787" s="82"/>
      <c r="I787" s="82"/>
      <c r="J787" s="82"/>
      <c r="M787" s="82"/>
      <c r="N787" s="82"/>
    </row>
    <row r="788" spans="2:14" x14ac:dyDescent="0.2">
      <c r="B788" s="82"/>
      <c r="C788" s="106"/>
      <c r="E788" s="82"/>
      <c r="F788" s="82"/>
      <c r="I788" s="82"/>
      <c r="J788" s="82"/>
      <c r="M788" s="82"/>
      <c r="N788" s="82"/>
    </row>
    <row r="789" spans="2:14" x14ac:dyDescent="0.2">
      <c r="B789" s="82"/>
      <c r="C789" s="106"/>
      <c r="E789" s="82"/>
      <c r="F789" s="82"/>
      <c r="I789" s="82"/>
      <c r="J789" s="82"/>
      <c r="M789" s="82"/>
      <c r="N789" s="82"/>
    </row>
    <row r="790" spans="2:14" x14ac:dyDescent="0.2">
      <c r="B790" s="82"/>
      <c r="C790" s="106"/>
      <c r="E790" s="82"/>
      <c r="F790" s="82"/>
      <c r="I790" s="82"/>
      <c r="J790" s="82"/>
      <c r="M790" s="82"/>
      <c r="N790" s="82"/>
    </row>
    <row r="791" spans="2:14" x14ac:dyDescent="0.2">
      <c r="B791" s="82"/>
      <c r="C791" s="106"/>
      <c r="E791" s="82"/>
      <c r="F791" s="82"/>
      <c r="I791" s="82"/>
      <c r="J791" s="82"/>
      <c r="M791" s="82"/>
      <c r="N791" s="82"/>
    </row>
    <row r="792" spans="2:14" x14ac:dyDescent="0.2">
      <c r="B792" s="82"/>
      <c r="C792" s="106"/>
      <c r="E792" s="82"/>
      <c r="F792" s="82"/>
      <c r="I792" s="82"/>
      <c r="J792" s="82"/>
      <c r="M792" s="82"/>
      <c r="N792" s="82"/>
    </row>
    <row r="793" spans="2:14" x14ac:dyDescent="0.2">
      <c r="B793" s="82"/>
      <c r="C793" s="106"/>
      <c r="E793" s="82"/>
      <c r="F793" s="82"/>
      <c r="I793" s="82"/>
      <c r="J793" s="82"/>
      <c r="M793" s="82"/>
      <c r="N793" s="82"/>
    </row>
    <row r="794" spans="2:14" x14ac:dyDescent="0.2">
      <c r="B794" s="82"/>
      <c r="C794" s="106"/>
      <c r="E794" s="82"/>
      <c r="F794" s="82"/>
      <c r="I794" s="82"/>
      <c r="J794" s="82"/>
      <c r="M794" s="82"/>
      <c r="N794" s="82"/>
    </row>
    <row r="795" spans="2:14" x14ac:dyDescent="0.2">
      <c r="B795" s="82"/>
      <c r="C795" s="106"/>
      <c r="E795" s="82"/>
      <c r="F795" s="82"/>
      <c r="I795" s="82"/>
      <c r="J795" s="82"/>
      <c r="M795" s="82"/>
      <c r="N795" s="82"/>
    </row>
    <row r="796" spans="2:14" x14ac:dyDescent="0.2">
      <c r="B796" s="82"/>
      <c r="C796" s="106"/>
      <c r="E796" s="82"/>
      <c r="F796" s="82"/>
      <c r="I796" s="82"/>
      <c r="J796" s="82"/>
      <c r="M796" s="82"/>
      <c r="N796" s="82"/>
    </row>
    <row r="797" spans="2:14" x14ac:dyDescent="0.2">
      <c r="B797" s="82"/>
      <c r="C797" s="106"/>
      <c r="E797" s="82"/>
      <c r="F797" s="82"/>
      <c r="I797" s="82"/>
      <c r="J797" s="82"/>
      <c r="M797" s="82"/>
      <c r="N797" s="82"/>
    </row>
    <row r="798" spans="2:14" x14ac:dyDescent="0.2">
      <c r="B798" s="82"/>
      <c r="C798" s="106"/>
      <c r="E798" s="82"/>
      <c r="F798" s="82"/>
      <c r="I798" s="82"/>
      <c r="J798" s="82"/>
      <c r="M798" s="82"/>
      <c r="N798" s="82"/>
    </row>
    <row r="799" spans="2:14" x14ac:dyDescent="0.2">
      <c r="B799" s="82"/>
      <c r="C799" s="106"/>
      <c r="E799" s="82"/>
      <c r="F799" s="82"/>
      <c r="I799" s="82"/>
      <c r="J799" s="82"/>
      <c r="M799" s="82"/>
      <c r="N799" s="82"/>
    </row>
    <row r="800" spans="2:14" x14ac:dyDescent="0.2">
      <c r="B800" s="82"/>
      <c r="C800" s="106"/>
      <c r="E800" s="82"/>
      <c r="F800" s="82"/>
      <c r="I800" s="82"/>
      <c r="J800" s="82"/>
      <c r="M800" s="82"/>
      <c r="N800" s="82"/>
    </row>
    <row r="801" spans="2:14" x14ac:dyDescent="0.2">
      <c r="B801" s="82"/>
      <c r="C801" s="106"/>
      <c r="E801" s="82"/>
      <c r="F801" s="82"/>
      <c r="I801" s="82"/>
      <c r="J801" s="82"/>
      <c r="M801" s="82"/>
      <c r="N801" s="82"/>
    </row>
    <row r="802" spans="2:14" x14ac:dyDescent="0.2">
      <c r="B802" s="82"/>
      <c r="C802" s="106"/>
      <c r="E802" s="82"/>
      <c r="F802" s="82"/>
      <c r="I802" s="82"/>
      <c r="J802" s="82"/>
      <c r="M802" s="82"/>
      <c r="N802" s="82"/>
    </row>
    <row r="803" spans="2:14" x14ac:dyDescent="0.2">
      <c r="B803" s="82"/>
      <c r="C803" s="106"/>
      <c r="E803" s="82"/>
      <c r="F803" s="82"/>
      <c r="I803" s="82"/>
      <c r="J803" s="82"/>
      <c r="M803" s="82"/>
      <c r="N803" s="82"/>
    </row>
    <row r="804" spans="2:14" x14ac:dyDescent="0.2">
      <c r="B804" s="82"/>
      <c r="C804" s="106"/>
      <c r="E804" s="82"/>
      <c r="F804" s="82"/>
      <c r="I804" s="82"/>
      <c r="J804" s="82"/>
      <c r="M804" s="82"/>
      <c r="N804" s="82"/>
    </row>
    <row r="805" spans="2:14" x14ac:dyDescent="0.2">
      <c r="B805" s="82"/>
      <c r="C805" s="106"/>
      <c r="E805" s="82"/>
      <c r="F805" s="82"/>
      <c r="I805" s="82"/>
      <c r="J805" s="82"/>
      <c r="M805" s="82"/>
      <c r="N805" s="82"/>
    </row>
    <row r="806" spans="2:14" x14ac:dyDescent="0.2">
      <c r="B806" s="82"/>
      <c r="C806" s="106"/>
      <c r="E806" s="82"/>
      <c r="F806" s="82"/>
      <c r="I806" s="82"/>
      <c r="J806" s="82"/>
      <c r="M806" s="82"/>
      <c r="N806" s="82"/>
    </row>
    <row r="807" spans="2:14" x14ac:dyDescent="0.2">
      <c r="B807" s="82"/>
      <c r="C807" s="106"/>
      <c r="E807" s="82"/>
      <c r="F807" s="82"/>
      <c r="I807" s="82"/>
      <c r="J807" s="82"/>
      <c r="M807" s="82"/>
      <c r="N807" s="82"/>
    </row>
    <row r="808" spans="2:14" x14ac:dyDescent="0.2">
      <c r="B808" s="82"/>
      <c r="C808" s="106"/>
      <c r="E808" s="82"/>
      <c r="F808" s="82"/>
      <c r="I808" s="82"/>
      <c r="J808" s="82"/>
      <c r="M808" s="82"/>
      <c r="N808" s="82"/>
    </row>
    <row r="809" spans="2:14" x14ac:dyDescent="0.2">
      <c r="B809" s="82"/>
      <c r="C809" s="106"/>
      <c r="E809" s="82"/>
      <c r="F809" s="82"/>
      <c r="I809" s="82"/>
      <c r="J809" s="82"/>
      <c r="M809" s="82"/>
      <c r="N809" s="82"/>
    </row>
    <row r="810" spans="2:14" x14ac:dyDescent="0.2">
      <c r="B810" s="82"/>
      <c r="C810" s="106"/>
      <c r="E810" s="82"/>
      <c r="F810" s="82"/>
      <c r="I810" s="82"/>
      <c r="J810" s="82"/>
      <c r="M810" s="82"/>
      <c r="N810" s="82"/>
    </row>
    <row r="811" spans="2:14" x14ac:dyDescent="0.2">
      <c r="B811" s="82"/>
      <c r="C811" s="106"/>
      <c r="E811" s="82"/>
      <c r="F811" s="82"/>
      <c r="I811" s="82"/>
      <c r="J811" s="82"/>
      <c r="M811" s="82"/>
      <c r="N811" s="82"/>
    </row>
    <row r="812" spans="2:14" x14ac:dyDescent="0.2">
      <c r="B812" s="82"/>
      <c r="C812" s="106"/>
      <c r="E812" s="82"/>
      <c r="F812" s="82"/>
      <c r="I812" s="82"/>
      <c r="J812" s="82"/>
      <c r="M812" s="82"/>
      <c r="N812" s="82"/>
    </row>
    <row r="813" spans="2:14" x14ac:dyDescent="0.2">
      <c r="B813" s="82"/>
      <c r="C813" s="106"/>
      <c r="E813" s="82"/>
      <c r="F813" s="82"/>
      <c r="I813" s="82"/>
      <c r="J813" s="82"/>
      <c r="M813" s="82"/>
      <c r="N813" s="82"/>
    </row>
    <row r="814" spans="2:14" x14ac:dyDescent="0.2">
      <c r="B814" s="82"/>
      <c r="C814" s="106"/>
      <c r="E814" s="82"/>
      <c r="F814" s="82"/>
      <c r="I814" s="82"/>
      <c r="J814" s="82"/>
      <c r="M814" s="82"/>
      <c r="N814" s="82"/>
    </row>
    <row r="815" spans="2:14" x14ac:dyDescent="0.2">
      <c r="B815" s="82"/>
      <c r="C815" s="106"/>
      <c r="E815" s="82"/>
      <c r="F815" s="82"/>
      <c r="I815" s="82"/>
      <c r="J815" s="82"/>
      <c r="M815" s="82"/>
      <c r="N815" s="82"/>
    </row>
    <row r="816" spans="2:14" x14ac:dyDescent="0.2">
      <c r="B816" s="82"/>
      <c r="C816" s="106"/>
      <c r="E816" s="82"/>
      <c r="F816" s="82"/>
      <c r="I816" s="82"/>
      <c r="J816" s="82"/>
      <c r="M816" s="82"/>
      <c r="N816" s="82"/>
    </row>
    <row r="817" spans="2:14" x14ac:dyDescent="0.2">
      <c r="B817" s="82"/>
      <c r="C817" s="106"/>
      <c r="E817" s="82"/>
      <c r="F817" s="82"/>
      <c r="I817" s="82"/>
      <c r="J817" s="82"/>
      <c r="M817" s="82"/>
      <c r="N817" s="82"/>
    </row>
    <row r="818" spans="2:14" x14ac:dyDescent="0.2">
      <c r="B818" s="82"/>
      <c r="C818" s="106"/>
      <c r="E818" s="82"/>
      <c r="F818" s="82"/>
      <c r="I818" s="82"/>
      <c r="J818" s="82"/>
      <c r="M818" s="82"/>
      <c r="N818" s="82"/>
    </row>
    <row r="819" spans="2:14" x14ac:dyDescent="0.2">
      <c r="B819" s="82"/>
      <c r="C819" s="106"/>
      <c r="E819" s="82"/>
      <c r="F819" s="82"/>
      <c r="I819" s="82"/>
      <c r="J819" s="82"/>
      <c r="M819" s="82"/>
      <c r="N819" s="82"/>
    </row>
    <row r="820" spans="2:14" x14ac:dyDescent="0.2">
      <c r="B820" s="82"/>
      <c r="C820" s="106"/>
      <c r="E820" s="82"/>
      <c r="F820" s="82"/>
      <c r="I820" s="82"/>
      <c r="J820" s="82"/>
      <c r="M820" s="82"/>
      <c r="N820" s="82"/>
    </row>
    <row r="821" spans="2:14" x14ac:dyDescent="0.2">
      <c r="B821" s="82"/>
      <c r="C821" s="106"/>
      <c r="E821" s="82"/>
      <c r="F821" s="82"/>
      <c r="I821" s="82"/>
      <c r="J821" s="82"/>
      <c r="M821" s="82"/>
      <c r="N821" s="82"/>
    </row>
    <row r="822" spans="2:14" x14ac:dyDescent="0.2">
      <c r="B822" s="82"/>
      <c r="C822" s="106"/>
      <c r="E822" s="82"/>
      <c r="F822" s="82"/>
      <c r="I822" s="82"/>
      <c r="J822" s="82"/>
      <c r="M822" s="82"/>
      <c r="N822" s="82"/>
    </row>
    <row r="823" spans="2:14" x14ac:dyDescent="0.2">
      <c r="B823" s="82"/>
      <c r="C823" s="106"/>
      <c r="E823" s="82"/>
      <c r="F823" s="82"/>
      <c r="I823" s="82"/>
      <c r="J823" s="82"/>
      <c r="M823" s="82"/>
      <c r="N823" s="82"/>
    </row>
    <row r="824" spans="2:14" x14ac:dyDescent="0.2">
      <c r="B824" s="82"/>
      <c r="C824" s="106"/>
      <c r="E824" s="82"/>
      <c r="F824" s="82"/>
      <c r="I824" s="82"/>
      <c r="J824" s="82"/>
      <c r="M824" s="82"/>
      <c r="N824" s="82"/>
    </row>
    <row r="825" spans="2:14" x14ac:dyDescent="0.2">
      <c r="B825" s="82"/>
      <c r="C825" s="106"/>
      <c r="E825" s="82"/>
      <c r="F825" s="82"/>
      <c r="I825" s="82"/>
      <c r="J825" s="82"/>
      <c r="M825" s="82"/>
      <c r="N825" s="82"/>
    </row>
    <row r="826" spans="2:14" x14ac:dyDescent="0.2">
      <c r="B826" s="82"/>
      <c r="C826" s="106"/>
      <c r="E826" s="82"/>
      <c r="F826" s="82"/>
      <c r="I826" s="82"/>
      <c r="J826" s="82"/>
      <c r="M826" s="82"/>
      <c r="N826" s="82"/>
    </row>
    <row r="827" spans="2:14" x14ac:dyDescent="0.2">
      <c r="B827" s="82"/>
      <c r="C827" s="106"/>
      <c r="E827" s="82"/>
      <c r="F827" s="82"/>
      <c r="I827" s="82"/>
      <c r="J827" s="82"/>
      <c r="M827" s="82"/>
      <c r="N827" s="82"/>
    </row>
    <row r="828" spans="2:14" x14ac:dyDescent="0.2">
      <c r="B828" s="82"/>
      <c r="C828" s="106"/>
      <c r="E828" s="82"/>
      <c r="F828" s="82"/>
      <c r="I828" s="82"/>
      <c r="J828" s="82"/>
      <c r="M828" s="82"/>
      <c r="N828" s="82"/>
    </row>
    <row r="829" spans="2:14" x14ac:dyDescent="0.2">
      <c r="B829" s="82"/>
      <c r="C829" s="106"/>
      <c r="E829" s="82"/>
      <c r="F829" s="82"/>
      <c r="I829" s="82"/>
      <c r="J829" s="82"/>
      <c r="M829" s="82"/>
      <c r="N829" s="82"/>
    </row>
    <row r="830" spans="2:14" x14ac:dyDescent="0.2">
      <c r="B830" s="82"/>
      <c r="C830" s="106"/>
      <c r="E830" s="82"/>
      <c r="F830" s="82"/>
      <c r="I830" s="82"/>
      <c r="J830" s="82"/>
      <c r="M830" s="82"/>
      <c r="N830" s="82"/>
    </row>
    <row r="831" spans="2:14" x14ac:dyDescent="0.2">
      <c r="B831" s="82"/>
      <c r="C831" s="106"/>
      <c r="E831" s="82"/>
      <c r="F831" s="82"/>
      <c r="I831" s="82"/>
      <c r="J831" s="82"/>
      <c r="M831" s="82"/>
      <c r="N831" s="82"/>
    </row>
    <row r="832" spans="2:14" x14ac:dyDescent="0.2">
      <c r="B832" s="82"/>
      <c r="C832" s="106"/>
      <c r="E832" s="82"/>
      <c r="F832" s="82"/>
      <c r="I832" s="82"/>
      <c r="J832" s="82"/>
      <c r="M832" s="82"/>
      <c r="N832" s="82"/>
    </row>
    <row r="833" spans="2:14" x14ac:dyDescent="0.2">
      <c r="B833" s="82"/>
      <c r="C833" s="106"/>
      <c r="E833" s="82"/>
      <c r="F833" s="82"/>
      <c r="I833" s="82"/>
      <c r="J833" s="82"/>
      <c r="M833" s="82"/>
      <c r="N833" s="82"/>
    </row>
    <row r="834" spans="2:14" x14ac:dyDescent="0.2">
      <c r="B834" s="82"/>
      <c r="C834" s="106"/>
      <c r="E834" s="82"/>
      <c r="F834" s="82"/>
      <c r="I834" s="82"/>
      <c r="J834" s="82"/>
      <c r="M834" s="82"/>
      <c r="N834" s="82"/>
    </row>
    <row r="835" spans="2:14" x14ac:dyDescent="0.2">
      <c r="B835" s="82"/>
      <c r="C835" s="106"/>
      <c r="E835" s="82"/>
      <c r="F835" s="82"/>
      <c r="I835" s="82"/>
      <c r="J835" s="82"/>
      <c r="M835" s="82"/>
      <c r="N835" s="82"/>
    </row>
    <row r="836" spans="2:14" x14ac:dyDescent="0.2">
      <c r="B836" s="82"/>
      <c r="C836" s="106"/>
      <c r="E836" s="82"/>
      <c r="F836" s="82"/>
      <c r="I836" s="82"/>
      <c r="J836" s="82"/>
      <c r="M836" s="82"/>
      <c r="N836" s="82"/>
    </row>
    <row r="837" spans="2:14" x14ac:dyDescent="0.2">
      <c r="B837" s="82"/>
      <c r="C837" s="106"/>
      <c r="E837" s="82"/>
      <c r="F837" s="82"/>
      <c r="I837" s="82"/>
      <c r="J837" s="82"/>
      <c r="M837" s="82"/>
      <c r="N837" s="82"/>
    </row>
    <row r="838" spans="2:14" x14ac:dyDescent="0.2">
      <c r="B838" s="82"/>
      <c r="C838" s="106"/>
      <c r="E838" s="82"/>
      <c r="F838" s="82"/>
      <c r="I838" s="82"/>
      <c r="J838" s="82"/>
      <c r="M838" s="82"/>
      <c r="N838" s="82"/>
    </row>
    <row r="839" spans="2:14" x14ac:dyDescent="0.2">
      <c r="B839" s="82"/>
      <c r="C839" s="106"/>
      <c r="E839" s="82"/>
      <c r="F839" s="82"/>
      <c r="I839" s="82"/>
      <c r="J839" s="82"/>
      <c r="M839" s="82"/>
      <c r="N839" s="82"/>
    </row>
    <row r="840" spans="2:14" x14ac:dyDescent="0.2">
      <c r="B840" s="82"/>
      <c r="C840" s="106"/>
      <c r="E840" s="82"/>
      <c r="F840" s="82"/>
      <c r="I840" s="82"/>
      <c r="J840" s="82"/>
      <c r="M840" s="82"/>
      <c r="N840" s="82"/>
    </row>
    <row r="841" spans="2:14" x14ac:dyDescent="0.2">
      <c r="B841" s="82"/>
      <c r="C841" s="106"/>
      <c r="E841" s="82"/>
      <c r="F841" s="82"/>
      <c r="I841" s="82"/>
      <c r="J841" s="82"/>
      <c r="M841" s="82"/>
      <c r="N841" s="82"/>
    </row>
    <row r="842" spans="2:14" x14ac:dyDescent="0.2">
      <c r="B842" s="82"/>
      <c r="C842" s="106"/>
      <c r="E842" s="82"/>
      <c r="F842" s="82"/>
      <c r="I842" s="82"/>
      <c r="J842" s="82"/>
      <c r="M842" s="82"/>
      <c r="N842" s="82"/>
    </row>
    <row r="843" spans="2:14" x14ac:dyDescent="0.2">
      <c r="B843" s="82"/>
      <c r="C843" s="106"/>
      <c r="E843" s="82"/>
      <c r="F843" s="82"/>
      <c r="I843" s="82"/>
      <c r="J843" s="82"/>
      <c r="M843" s="82"/>
      <c r="N843" s="82"/>
    </row>
    <row r="844" spans="2:14" x14ac:dyDescent="0.2">
      <c r="B844" s="82"/>
      <c r="C844" s="106"/>
      <c r="E844" s="82"/>
      <c r="F844" s="82"/>
      <c r="I844" s="82"/>
      <c r="J844" s="82"/>
      <c r="M844" s="82"/>
      <c r="N844" s="82"/>
    </row>
    <row r="845" spans="2:14" x14ac:dyDescent="0.2">
      <c r="B845" s="82"/>
      <c r="C845" s="106"/>
      <c r="E845" s="82"/>
      <c r="F845" s="82"/>
      <c r="I845" s="82"/>
      <c r="J845" s="82"/>
      <c r="M845" s="82"/>
      <c r="N845" s="82"/>
    </row>
    <row r="846" spans="2:14" x14ac:dyDescent="0.2">
      <c r="B846" s="82"/>
      <c r="C846" s="106"/>
      <c r="E846" s="82"/>
      <c r="F846" s="82"/>
      <c r="I846" s="82"/>
      <c r="J846" s="82"/>
      <c r="M846" s="82"/>
      <c r="N846" s="82"/>
    </row>
    <row r="847" spans="2:14" x14ac:dyDescent="0.2">
      <c r="B847" s="82"/>
      <c r="C847" s="106"/>
      <c r="E847" s="82"/>
      <c r="F847" s="82"/>
      <c r="I847" s="82"/>
      <c r="J847" s="82"/>
      <c r="M847" s="82"/>
      <c r="N847" s="82"/>
    </row>
    <row r="848" spans="2:14" x14ac:dyDescent="0.2">
      <c r="B848" s="82"/>
      <c r="C848" s="106"/>
      <c r="E848" s="82"/>
      <c r="F848" s="82"/>
      <c r="I848" s="82"/>
      <c r="J848" s="82"/>
      <c r="M848" s="82"/>
      <c r="N848" s="82"/>
    </row>
    <row r="849" spans="2:14" x14ac:dyDescent="0.2">
      <c r="B849" s="82"/>
      <c r="C849" s="106"/>
      <c r="E849" s="82"/>
      <c r="F849" s="82"/>
      <c r="I849" s="82"/>
      <c r="J849" s="82"/>
      <c r="M849" s="82"/>
      <c r="N849" s="82"/>
    </row>
    <row r="850" spans="2:14" x14ac:dyDescent="0.2">
      <c r="B850" s="82"/>
      <c r="C850" s="106"/>
      <c r="E850" s="82"/>
      <c r="F850" s="82"/>
      <c r="I850" s="82"/>
      <c r="J850" s="82"/>
      <c r="M850" s="82"/>
      <c r="N850" s="82"/>
    </row>
    <row r="851" spans="2:14" x14ac:dyDescent="0.2">
      <c r="B851" s="82"/>
      <c r="C851" s="106"/>
      <c r="E851" s="82"/>
      <c r="F851" s="82"/>
      <c r="I851" s="82"/>
      <c r="J851" s="82"/>
      <c r="M851" s="82"/>
      <c r="N851" s="82"/>
    </row>
    <row r="852" spans="2:14" x14ac:dyDescent="0.2">
      <c r="B852" s="82"/>
      <c r="C852" s="106"/>
      <c r="E852" s="82"/>
      <c r="F852" s="82"/>
      <c r="I852" s="82"/>
      <c r="J852" s="82"/>
      <c r="M852" s="82"/>
      <c r="N852" s="82"/>
    </row>
    <row r="853" spans="2:14" x14ac:dyDescent="0.2">
      <c r="B853" s="82"/>
      <c r="C853" s="106"/>
      <c r="E853" s="82"/>
      <c r="F853" s="82"/>
      <c r="I853" s="82"/>
      <c r="J853" s="82"/>
      <c r="M853" s="82"/>
      <c r="N853" s="82"/>
    </row>
    <row r="854" spans="2:14" x14ac:dyDescent="0.2">
      <c r="B854" s="82"/>
      <c r="C854" s="106"/>
      <c r="E854" s="82"/>
      <c r="F854" s="82"/>
      <c r="I854" s="82"/>
      <c r="J854" s="82"/>
      <c r="M854" s="82"/>
      <c r="N854" s="82"/>
    </row>
    <row r="855" spans="2:14" x14ac:dyDescent="0.2">
      <c r="B855" s="82"/>
      <c r="C855" s="106"/>
      <c r="E855" s="82"/>
      <c r="F855" s="82"/>
      <c r="I855" s="82"/>
      <c r="J855" s="82"/>
      <c r="M855" s="82"/>
      <c r="N855" s="82"/>
    </row>
    <row r="856" spans="2:14" x14ac:dyDescent="0.2">
      <c r="B856" s="82"/>
      <c r="C856" s="106"/>
      <c r="E856" s="82"/>
      <c r="F856" s="82"/>
      <c r="I856" s="82"/>
      <c r="J856" s="82"/>
      <c r="M856" s="82"/>
      <c r="N856" s="82"/>
    </row>
    <row r="857" spans="2:14" x14ac:dyDescent="0.2">
      <c r="B857" s="82"/>
      <c r="C857" s="106"/>
      <c r="E857" s="82"/>
      <c r="F857" s="82"/>
      <c r="I857" s="82"/>
      <c r="J857" s="82"/>
      <c r="M857" s="82"/>
      <c r="N857" s="82"/>
    </row>
    <row r="858" spans="2:14" x14ac:dyDescent="0.2">
      <c r="B858" s="82"/>
      <c r="C858" s="106"/>
      <c r="E858" s="82"/>
      <c r="F858" s="82"/>
      <c r="I858" s="82"/>
      <c r="J858" s="82"/>
      <c r="M858" s="82"/>
      <c r="N858" s="82"/>
    </row>
    <row r="859" spans="2:14" x14ac:dyDescent="0.2">
      <c r="B859" s="82"/>
      <c r="C859" s="106"/>
      <c r="E859" s="82"/>
      <c r="F859" s="82"/>
      <c r="I859" s="82"/>
      <c r="J859" s="82"/>
      <c r="M859" s="82"/>
      <c r="N859" s="82"/>
    </row>
    <row r="860" spans="2:14" x14ac:dyDescent="0.2">
      <c r="B860" s="82"/>
      <c r="C860" s="106"/>
      <c r="E860" s="82"/>
      <c r="F860" s="82"/>
      <c r="I860" s="82"/>
      <c r="J860" s="82"/>
      <c r="M860" s="82"/>
      <c r="N860" s="82"/>
    </row>
    <row r="861" spans="2:14" x14ac:dyDescent="0.2">
      <c r="B861" s="82"/>
      <c r="C861" s="106"/>
      <c r="E861" s="82"/>
      <c r="F861" s="82"/>
      <c r="I861" s="82"/>
      <c r="J861" s="82"/>
      <c r="M861" s="82"/>
      <c r="N861" s="82"/>
    </row>
    <row r="862" spans="2:14" x14ac:dyDescent="0.2">
      <c r="B862" s="82"/>
      <c r="C862" s="106"/>
      <c r="E862" s="82"/>
      <c r="F862" s="82"/>
      <c r="I862" s="82"/>
      <c r="J862" s="82"/>
      <c r="M862" s="82"/>
      <c r="N862" s="82"/>
    </row>
    <row r="863" spans="2:14" x14ac:dyDescent="0.2">
      <c r="B863" s="82"/>
      <c r="C863" s="106"/>
      <c r="E863" s="82"/>
      <c r="F863" s="82"/>
      <c r="I863" s="82"/>
      <c r="J863" s="82"/>
      <c r="M863" s="82"/>
      <c r="N863" s="82"/>
    </row>
    <row r="864" spans="2:14" x14ac:dyDescent="0.2">
      <c r="B864" s="82"/>
      <c r="C864" s="106"/>
      <c r="E864" s="82"/>
      <c r="F864" s="82"/>
      <c r="I864" s="82"/>
      <c r="J864" s="82"/>
      <c r="M864" s="82"/>
      <c r="N864" s="82"/>
    </row>
    <row r="865" spans="2:14" x14ac:dyDescent="0.2">
      <c r="B865" s="82"/>
      <c r="C865" s="106"/>
      <c r="E865" s="82"/>
      <c r="F865" s="82"/>
      <c r="I865" s="82"/>
      <c r="J865" s="82"/>
      <c r="M865" s="82"/>
      <c r="N865" s="82"/>
    </row>
    <row r="866" spans="2:14" x14ac:dyDescent="0.2">
      <c r="B866" s="82"/>
      <c r="C866" s="106"/>
      <c r="E866" s="82"/>
      <c r="F866" s="82"/>
      <c r="I866" s="82"/>
      <c r="J866" s="82"/>
      <c r="M866" s="82"/>
      <c r="N866" s="82"/>
    </row>
    <row r="867" spans="2:14" x14ac:dyDescent="0.2">
      <c r="B867" s="82"/>
      <c r="C867" s="106"/>
      <c r="E867" s="82"/>
      <c r="F867" s="82"/>
      <c r="I867" s="82"/>
      <c r="J867" s="82"/>
      <c r="M867" s="82"/>
      <c r="N867" s="82"/>
    </row>
    <row r="868" spans="2:14" x14ac:dyDescent="0.2">
      <c r="B868" s="82"/>
      <c r="C868" s="106"/>
      <c r="E868" s="82"/>
      <c r="F868" s="82"/>
      <c r="I868" s="82"/>
      <c r="J868" s="82"/>
      <c r="M868" s="82"/>
      <c r="N868" s="82"/>
    </row>
    <row r="869" spans="2:14" x14ac:dyDescent="0.2">
      <c r="B869" s="82"/>
      <c r="C869" s="106"/>
      <c r="E869" s="82"/>
      <c r="F869" s="82"/>
      <c r="I869" s="82"/>
      <c r="J869" s="82"/>
      <c r="M869" s="82"/>
      <c r="N869" s="82"/>
    </row>
    <row r="870" spans="2:14" x14ac:dyDescent="0.2">
      <c r="B870" s="82"/>
      <c r="C870" s="106"/>
      <c r="E870" s="82"/>
      <c r="F870" s="82"/>
      <c r="I870" s="82"/>
      <c r="J870" s="82"/>
      <c r="M870" s="82"/>
      <c r="N870" s="82"/>
    </row>
    <row r="871" spans="2:14" x14ac:dyDescent="0.2">
      <c r="B871" s="82"/>
      <c r="C871" s="106"/>
      <c r="E871" s="82"/>
      <c r="F871" s="82"/>
      <c r="I871" s="82"/>
      <c r="J871" s="82"/>
      <c r="M871" s="82"/>
      <c r="N871" s="82"/>
    </row>
    <row r="872" spans="2:14" x14ac:dyDescent="0.2">
      <c r="B872" s="82"/>
      <c r="C872" s="106"/>
      <c r="E872" s="82"/>
      <c r="F872" s="82"/>
      <c r="I872" s="82"/>
      <c r="J872" s="82"/>
      <c r="M872" s="82"/>
      <c r="N872" s="82"/>
    </row>
    <row r="873" spans="2:14" x14ac:dyDescent="0.2">
      <c r="B873" s="82"/>
      <c r="C873" s="106"/>
      <c r="E873" s="82"/>
      <c r="F873" s="82"/>
      <c r="I873" s="82"/>
      <c r="J873" s="82"/>
      <c r="M873" s="82"/>
      <c r="N873" s="82"/>
    </row>
    <row r="874" spans="2:14" x14ac:dyDescent="0.2">
      <c r="B874" s="82"/>
      <c r="C874" s="106"/>
      <c r="E874" s="82"/>
      <c r="F874" s="82"/>
      <c r="I874" s="82"/>
      <c r="J874" s="82"/>
      <c r="M874" s="82"/>
      <c r="N874" s="82"/>
    </row>
    <row r="875" spans="2:14" x14ac:dyDescent="0.2">
      <c r="B875" s="82"/>
      <c r="C875" s="106"/>
      <c r="E875" s="82"/>
      <c r="F875" s="82"/>
      <c r="I875" s="82"/>
      <c r="J875" s="82"/>
      <c r="M875" s="82"/>
      <c r="N875" s="82"/>
    </row>
    <row r="876" spans="2:14" x14ac:dyDescent="0.2">
      <c r="B876" s="82"/>
      <c r="C876" s="106"/>
      <c r="E876" s="82"/>
      <c r="F876" s="82"/>
      <c r="I876" s="82"/>
      <c r="J876" s="82"/>
      <c r="M876" s="82"/>
      <c r="N876" s="82"/>
    </row>
    <row r="877" spans="2:14" x14ac:dyDescent="0.2">
      <c r="B877" s="82"/>
      <c r="C877" s="106"/>
      <c r="E877" s="82"/>
      <c r="F877" s="82"/>
      <c r="I877" s="82"/>
      <c r="J877" s="82"/>
      <c r="M877" s="82"/>
      <c r="N877" s="82"/>
    </row>
    <row r="878" spans="2:14" x14ac:dyDescent="0.2">
      <c r="B878" s="82"/>
      <c r="C878" s="106"/>
      <c r="E878" s="82"/>
      <c r="F878" s="82"/>
      <c r="I878" s="82"/>
      <c r="J878" s="82"/>
      <c r="M878" s="82"/>
      <c r="N878" s="82"/>
    </row>
    <row r="879" spans="2:14" x14ac:dyDescent="0.2">
      <c r="B879" s="82"/>
      <c r="C879" s="106"/>
      <c r="E879" s="82"/>
      <c r="F879" s="82"/>
      <c r="I879" s="82"/>
      <c r="J879" s="82"/>
      <c r="M879" s="82"/>
      <c r="N879" s="82"/>
    </row>
    <row r="880" spans="2:14" x14ac:dyDescent="0.2">
      <c r="B880" s="82"/>
      <c r="C880" s="106"/>
      <c r="E880" s="82"/>
      <c r="F880" s="82"/>
      <c r="I880" s="82"/>
      <c r="J880" s="82"/>
      <c r="M880" s="82"/>
      <c r="N880" s="82"/>
    </row>
    <row r="881" spans="2:14" x14ac:dyDescent="0.2">
      <c r="B881" s="82"/>
      <c r="C881" s="106"/>
      <c r="E881" s="82"/>
      <c r="F881" s="82"/>
      <c r="I881" s="82"/>
      <c r="J881" s="82"/>
      <c r="M881" s="82"/>
      <c r="N881" s="82"/>
    </row>
    <row r="882" spans="2:14" x14ac:dyDescent="0.2">
      <c r="B882" s="82"/>
      <c r="C882" s="106"/>
      <c r="E882" s="82"/>
      <c r="F882" s="82"/>
      <c r="I882" s="82"/>
      <c r="J882" s="82"/>
      <c r="M882" s="82"/>
      <c r="N882" s="82"/>
    </row>
    <row r="883" spans="2:14" x14ac:dyDescent="0.2">
      <c r="B883" s="82"/>
      <c r="C883" s="106"/>
      <c r="E883" s="82"/>
      <c r="F883" s="82"/>
      <c r="I883" s="82"/>
      <c r="J883" s="82"/>
      <c r="M883" s="82"/>
      <c r="N883" s="82"/>
    </row>
    <row r="884" spans="2:14" x14ac:dyDescent="0.2">
      <c r="B884" s="82"/>
      <c r="C884" s="106"/>
      <c r="E884" s="82"/>
      <c r="F884" s="82"/>
      <c r="I884" s="82"/>
      <c r="J884" s="82"/>
      <c r="M884" s="82"/>
      <c r="N884" s="82"/>
    </row>
    <row r="885" spans="2:14" x14ac:dyDescent="0.2">
      <c r="B885" s="82"/>
      <c r="C885" s="106"/>
      <c r="E885" s="82"/>
      <c r="F885" s="82"/>
      <c r="I885" s="82"/>
      <c r="J885" s="82"/>
      <c r="M885" s="82"/>
      <c r="N885" s="82"/>
    </row>
    <row r="886" spans="2:14" x14ac:dyDescent="0.2">
      <c r="B886" s="82"/>
      <c r="C886" s="106"/>
      <c r="E886" s="82"/>
      <c r="F886" s="82"/>
      <c r="I886" s="82"/>
      <c r="J886" s="82"/>
      <c r="M886" s="82"/>
      <c r="N886" s="82"/>
    </row>
    <row r="887" spans="2:14" x14ac:dyDescent="0.2">
      <c r="B887" s="82"/>
      <c r="C887" s="106"/>
      <c r="E887" s="82"/>
      <c r="F887" s="82"/>
      <c r="I887" s="82"/>
      <c r="J887" s="82"/>
      <c r="M887" s="82"/>
      <c r="N887" s="82"/>
    </row>
    <row r="888" spans="2:14" x14ac:dyDescent="0.2">
      <c r="B888" s="82"/>
      <c r="C888" s="106"/>
      <c r="E888" s="82"/>
      <c r="F888" s="82"/>
      <c r="I888" s="82"/>
      <c r="J888" s="82"/>
      <c r="M888" s="82"/>
      <c r="N888" s="82"/>
    </row>
    <row r="889" spans="2:14" x14ac:dyDescent="0.2">
      <c r="B889" s="82"/>
      <c r="C889" s="106"/>
      <c r="E889" s="82"/>
      <c r="F889" s="82"/>
      <c r="I889" s="82"/>
      <c r="J889" s="82"/>
      <c r="M889" s="82"/>
      <c r="N889" s="82"/>
    </row>
    <row r="890" spans="2:14" x14ac:dyDescent="0.2">
      <c r="B890" s="82"/>
      <c r="C890" s="106"/>
      <c r="E890" s="82"/>
      <c r="F890" s="82"/>
      <c r="I890" s="82"/>
      <c r="J890" s="82"/>
      <c r="M890" s="82"/>
      <c r="N890" s="82"/>
    </row>
    <row r="891" spans="2:14" x14ac:dyDescent="0.2">
      <c r="B891" s="82"/>
      <c r="C891" s="106"/>
      <c r="E891" s="82"/>
      <c r="F891" s="82"/>
      <c r="I891" s="82"/>
      <c r="J891" s="82"/>
      <c r="M891" s="82"/>
      <c r="N891" s="82"/>
    </row>
    <row r="892" spans="2:14" x14ac:dyDescent="0.2">
      <c r="B892" s="82"/>
      <c r="C892" s="106"/>
      <c r="E892" s="82"/>
      <c r="F892" s="82"/>
      <c r="I892" s="82"/>
      <c r="J892" s="82"/>
      <c r="M892" s="82"/>
      <c r="N892" s="82"/>
    </row>
    <row r="893" spans="2:14" x14ac:dyDescent="0.2">
      <c r="B893" s="82"/>
      <c r="C893" s="106"/>
      <c r="E893" s="82"/>
      <c r="F893" s="82"/>
      <c r="I893" s="82"/>
      <c r="J893" s="82"/>
      <c r="M893" s="82"/>
      <c r="N893" s="82"/>
    </row>
    <row r="894" spans="2:14" x14ac:dyDescent="0.2">
      <c r="B894" s="82"/>
      <c r="C894" s="106"/>
      <c r="E894" s="82"/>
      <c r="F894" s="82"/>
      <c r="I894" s="82"/>
      <c r="J894" s="82"/>
      <c r="M894" s="82"/>
      <c r="N894" s="82"/>
    </row>
    <row r="895" spans="2:14" x14ac:dyDescent="0.2">
      <c r="B895" s="82"/>
      <c r="C895" s="106"/>
      <c r="E895" s="82"/>
      <c r="F895" s="82"/>
      <c r="I895" s="82"/>
      <c r="J895" s="82"/>
      <c r="M895" s="82"/>
      <c r="N895" s="82"/>
    </row>
    <row r="896" spans="2:14" x14ac:dyDescent="0.2">
      <c r="B896" s="82"/>
      <c r="C896" s="106"/>
      <c r="E896" s="82"/>
      <c r="F896" s="82"/>
      <c r="I896" s="82"/>
      <c r="J896" s="82"/>
      <c r="M896" s="82"/>
      <c r="N896" s="82"/>
    </row>
    <row r="897" spans="2:14" x14ac:dyDescent="0.2">
      <c r="B897" s="82"/>
      <c r="C897" s="106"/>
      <c r="E897" s="82"/>
      <c r="F897" s="82"/>
      <c r="I897" s="82"/>
      <c r="J897" s="82"/>
      <c r="M897" s="82"/>
      <c r="N897" s="82"/>
    </row>
    <row r="898" spans="2:14" x14ac:dyDescent="0.2">
      <c r="B898" s="82"/>
      <c r="C898" s="106"/>
      <c r="E898" s="82"/>
      <c r="F898" s="82"/>
      <c r="I898" s="82"/>
      <c r="J898" s="82"/>
      <c r="M898" s="82"/>
      <c r="N898" s="82"/>
    </row>
    <row r="899" spans="2:14" x14ac:dyDescent="0.2">
      <c r="B899" s="82"/>
      <c r="C899" s="106"/>
      <c r="E899" s="82"/>
      <c r="F899" s="82"/>
      <c r="I899" s="82"/>
      <c r="J899" s="82"/>
      <c r="M899" s="82"/>
      <c r="N899" s="82"/>
    </row>
    <row r="900" spans="2:14" x14ac:dyDescent="0.2">
      <c r="B900" s="82"/>
      <c r="C900" s="106"/>
      <c r="E900" s="82"/>
      <c r="F900" s="82"/>
      <c r="I900" s="82"/>
      <c r="J900" s="82"/>
      <c r="M900" s="82"/>
      <c r="N900" s="82"/>
    </row>
    <row r="901" spans="2:14" x14ac:dyDescent="0.2">
      <c r="B901" s="82"/>
      <c r="C901" s="106"/>
      <c r="E901" s="82"/>
      <c r="F901" s="82"/>
      <c r="I901" s="82"/>
      <c r="J901" s="82"/>
      <c r="M901" s="82"/>
      <c r="N901" s="82"/>
    </row>
    <row r="902" spans="2:14" x14ac:dyDescent="0.2">
      <c r="B902" s="82"/>
      <c r="C902" s="106"/>
      <c r="E902" s="82"/>
      <c r="F902" s="82"/>
      <c r="I902" s="82"/>
      <c r="J902" s="82"/>
      <c r="M902" s="82"/>
      <c r="N902" s="82"/>
    </row>
    <row r="903" spans="2:14" x14ac:dyDescent="0.2">
      <c r="B903" s="82"/>
      <c r="C903" s="106"/>
      <c r="E903" s="82"/>
      <c r="F903" s="82"/>
      <c r="I903" s="82"/>
      <c r="J903" s="82"/>
      <c r="M903" s="82"/>
      <c r="N903" s="82"/>
    </row>
    <row r="904" spans="2:14" x14ac:dyDescent="0.2">
      <c r="B904" s="82"/>
      <c r="C904" s="106"/>
      <c r="E904" s="82"/>
      <c r="F904" s="82"/>
      <c r="I904" s="82"/>
      <c r="J904" s="82"/>
      <c r="M904" s="82"/>
      <c r="N904" s="82"/>
    </row>
    <row r="905" spans="2:14" x14ac:dyDescent="0.2">
      <c r="B905" s="82"/>
      <c r="C905" s="106"/>
      <c r="E905" s="82"/>
      <c r="F905" s="82"/>
      <c r="I905" s="82"/>
      <c r="J905" s="82"/>
      <c r="M905" s="82"/>
      <c r="N905" s="82"/>
    </row>
    <row r="906" spans="2:14" x14ac:dyDescent="0.2">
      <c r="B906" s="82"/>
      <c r="C906" s="106"/>
      <c r="E906" s="82"/>
      <c r="F906" s="82"/>
      <c r="I906" s="82"/>
      <c r="J906" s="82"/>
      <c r="M906" s="82"/>
      <c r="N906" s="82"/>
    </row>
    <row r="907" spans="2:14" x14ac:dyDescent="0.2">
      <c r="B907" s="82"/>
      <c r="C907" s="106"/>
      <c r="E907" s="82"/>
      <c r="F907" s="82"/>
      <c r="I907" s="82"/>
      <c r="J907" s="82"/>
      <c r="M907" s="82"/>
      <c r="N907" s="82"/>
    </row>
    <row r="908" spans="2:14" x14ac:dyDescent="0.2">
      <c r="B908" s="82"/>
      <c r="C908" s="106"/>
      <c r="E908" s="82"/>
      <c r="F908" s="82"/>
      <c r="I908" s="82"/>
      <c r="J908" s="82"/>
      <c r="M908" s="82"/>
      <c r="N908" s="82"/>
    </row>
    <row r="909" spans="2:14" x14ac:dyDescent="0.2">
      <c r="B909" s="82"/>
      <c r="C909" s="106"/>
      <c r="E909" s="82"/>
      <c r="F909" s="82"/>
      <c r="I909" s="82"/>
      <c r="J909" s="82"/>
      <c r="M909" s="82"/>
      <c r="N909" s="82"/>
    </row>
    <row r="910" spans="2:14" x14ac:dyDescent="0.2">
      <c r="B910" s="82"/>
      <c r="C910" s="106"/>
      <c r="E910" s="82"/>
      <c r="F910" s="82"/>
      <c r="I910" s="82"/>
      <c r="J910" s="82"/>
      <c r="M910" s="82"/>
      <c r="N910" s="82"/>
    </row>
    <row r="911" spans="2:14" x14ac:dyDescent="0.2">
      <c r="B911" s="82"/>
      <c r="C911" s="106"/>
      <c r="E911" s="82"/>
      <c r="F911" s="82"/>
      <c r="I911" s="82"/>
      <c r="J911" s="82"/>
      <c r="M911" s="82"/>
      <c r="N911" s="82"/>
    </row>
    <row r="912" spans="2:14" x14ac:dyDescent="0.2">
      <c r="B912" s="82"/>
      <c r="C912" s="106"/>
      <c r="E912" s="82"/>
      <c r="F912" s="82"/>
      <c r="I912" s="82"/>
      <c r="J912" s="82"/>
      <c r="M912" s="82"/>
      <c r="N912" s="82"/>
    </row>
    <row r="913" spans="2:14" x14ac:dyDescent="0.2">
      <c r="B913" s="82"/>
      <c r="C913" s="106"/>
      <c r="E913" s="82"/>
      <c r="F913" s="82"/>
      <c r="I913" s="82"/>
      <c r="J913" s="82"/>
      <c r="M913" s="82"/>
      <c r="N913" s="82"/>
    </row>
    <row r="914" spans="2:14" x14ac:dyDescent="0.2">
      <c r="B914" s="82"/>
      <c r="C914" s="106"/>
      <c r="E914" s="82"/>
      <c r="F914" s="82"/>
      <c r="I914" s="82"/>
      <c r="J914" s="82"/>
      <c r="M914" s="82"/>
      <c r="N914" s="82"/>
    </row>
    <row r="915" spans="2:14" x14ac:dyDescent="0.2">
      <c r="B915" s="82"/>
      <c r="C915" s="106"/>
      <c r="E915" s="82"/>
      <c r="F915" s="82"/>
      <c r="I915" s="82"/>
      <c r="J915" s="82"/>
      <c r="M915" s="82"/>
      <c r="N915" s="82"/>
    </row>
    <row r="916" spans="2:14" x14ac:dyDescent="0.2">
      <c r="B916" s="82"/>
      <c r="C916" s="106"/>
      <c r="E916" s="82"/>
      <c r="F916" s="82"/>
      <c r="I916" s="82"/>
      <c r="J916" s="82"/>
      <c r="M916" s="82"/>
      <c r="N916" s="82"/>
    </row>
    <row r="917" spans="2:14" x14ac:dyDescent="0.2">
      <c r="B917" s="82"/>
      <c r="C917" s="106"/>
      <c r="E917" s="82"/>
      <c r="F917" s="82"/>
      <c r="I917" s="82"/>
      <c r="J917" s="82"/>
      <c r="M917" s="82"/>
      <c r="N917" s="82"/>
    </row>
    <row r="918" spans="2:14" x14ac:dyDescent="0.2">
      <c r="B918" s="82"/>
      <c r="C918" s="106"/>
      <c r="E918" s="82"/>
      <c r="F918" s="82"/>
      <c r="I918" s="82"/>
      <c r="J918" s="82"/>
      <c r="M918" s="82"/>
      <c r="N918" s="82"/>
    </row>
    <row r="919" spans="2:14" x14ac:dyDescent="0.2">
      <c r="B919" s="82"/>
      <c r="C919" s="106"/>
      <c r="E919" s="82"/>
      <c r="F919" s="82"/>
      <c r="I919" s="82"/>
      <c r="J919" s="82"/>
      <c r="M919" s="82"/>
      <c r="N919" s="82"/>
    </row>
    <row r="920" spans="2:14" x14ac:dyDescent="0.2">
      <c r="B920" s="82"/>
      <c r="C920" s="106"/>
      <c r="E920" s="82"/>
      <c r="F920" s="82"/>
      <c r="I920" s="82"/>
      <c r="J920" s="82"/>
      <c r="M920" s="82"/>
      <c r="N920" s="82"/>
    </row>
    <row r="921" spans="2:14" x14ac:dyDescent="0.2">
      <c r="B921" s="82"/>
      <c r="C921" s="106"/>
      <c r="E921" s="82"/>
      <c r="F921" s="82"/>
      <c r="I921" s="82"/>
      <c r="J921" s="82"/>
      <c r="M921" s="82"/>
      <c r="N921" s="82"/>
    </row>
    <row r="922" spans="2:14" x14ac:dyDescent="0.2">
      <c r="B922" s="82"/>
      <c r="C922" s="106"/>
      <c r="E922" s="82"/>
      <c r="F922" s="82"/>
      <c r="I922" s="82"/>
      <c r="J922" s="82"/>
      <c r="M922" s="82"/>
      <c r="N922" s="82"/>
    </row>
    <row r="923" spans="2:14" x14ac:dyDescent="0.2">
      <c r="B923" s="82"/>
      <c r="C923" s="106"/>
      <c r="E923" s="82"/>
      <c r="F923" s="82"/>
      <c r="I923" s="82"/>
      <c r="J923" s="82"/>
      <c r="M923" s="82"/>
      <c r="N923" s="82"/>
    </row>
    <row r="924" spans="2:14" x14ac:dyDescent="0.2">
      <c r="B924" s="82"/>
      <c r="C924" s="106"/>
      <c r="E924" s="82"/>
      <c r="F924" s="82"/>
      <c r="I924" s="82"/>
      <c r="J924" s="82"/>
      <c r="M924" s="82"/>
      <c r="N924" s="82"/>
    </row>
    <row r="925" spans="2:14" x14ac:dyDescent="0.2">
      <c r="B925" s="82"/>
      <c r="C925" s="106"/>
      <c r="E925" s="82"/>
      <c r="F925" s="82"/>
      <c r="I925" s="82"/>
      <c r="J925" s="82"/>
      <c r="M925" s="82"/>
      <c r="N925" s="82"/>
    </row>
    <row r="926" spans="2:14" x14ac:dyDescent="0.2">
      <c r="B926" s="82"/>
      <c r="C926" s="106"/>
      <c r="E926" s="82"/>
      <c r="F926" s="82"/>
      <c r="I926" s="82"/>
      <c r="J926" s="82"/>
      <c r="M926" s="82"/>
      <c r="N926" s="82"/>
    </row>
    <row r="927" spans="2:14" x14ac:dyDescent="0.2">
      <c r="B927" s="82"/>
      <c r="C927" s="106"/>
      <c r="E927" s="82"/>
      <c r="F927" s="82"/>
      <c r="I927" s="82"/>
      <c r="J927" s="82"/>
      <c r="M927" s="82"/>
      <c r="N927" s="82"/>
    </row>
    <row r="928" spans="2:14" x14ac:dyDescent="0.2">
      <c r="B928" s="82"/>
      <c r="C928" s="106"/>
      <c r="E928" s="82"/>
      <c r="F928" s="82"/>
      <c r="I928" s="82"/>
      <c r="J928" s="82"/>
      <c r="M928" s="82"/>
      <c r="N928" s="82"/>
    </row>
    <row r="929" spans="2:14" x14ac:dyDescent="0.2">
      <c r="B929" s="82"/>
      <c r="C929" s="106"/>
      <c r="E929" s="82"/>
      <c r="F929" s="82"/>
      <c r="I929" s="82"/>
      <c r="J929" s="82"/>
      <c r="M929" s="82"/>
      <c r="N929" s="82"/>
    </row>
    <row r="930" spans="2:14" x14ac:dyDescent="0.2">
      <c r="B930" s="82"/>
      <c r="C930" s="106"/>
      <c r="E930" s="82"/>
      <c r="F930" s="82"/>
      <c r="I930" s="82"/>
      <c r="J930" s="82"/>
      <c r="M930" s="82"/>
      <c r="N930" s="82"/>
    </row>
    <row r="931" spans="2:14" x14ac:dyDescent="0.2">
      <c r="B931" s="82"/>
      <c r="C931" s="106"/>
      <c r="E931" s="82"/>
      <c r="F931" s="82"/>
      <c r="I931" s="82"/>
      <c r="J931" s="82"/>
      <c r="M931" s="82"/>
      <c r="N931" s="82"/>
    </row>
    <row r="932" spans="2:14" x14ac:dyDescent="0.2">
      <c r="B932" s="82"/>
      <c r="C932" s="106"/>
      <c r="E932" s="82"/>
      <c r="F932" s="82"/>
      <c r="I932" s="82"/>
      <c r="J932" s="82"/>
      <c r="M932" s="82"/>
      <c r="N932" s="82"/>
    </row>
    <row r="933" spans="2:14" x14ac:dyDescent="0.2">
      <c r="B933" s="82"/>
      <c r="C933" s="106"/>
      <c r="E933" s="82"/>
      <c r="F933" s="82"/>
      <c r="I933" s="82"/>
      <c r="J933" s="82"/>
      <c r="M933" s="82"/>
      <c r="N933" s="82"/>
    </row>
    <row r="934" spans="2:14" x14ac:dyDescent="0.2">
      <c r="B934" s="82"/>
      <c r="C934" s="106"/>
      <c r="E934" s="82"/>
      <c r="F934" s="82"/>
      <c r="I934" s="82"/>
      <c r="J934" s="82"/>
      <c r="M934" s="82"/>
      <c r="N934" s="82"/>
    </row>
    <row r="935" spans="2:14" x14ac:dyDescent="0.2">
      <c r="B935" s="82"/>
      <c r="C935" s="106"/>
      <c r="E935" s="82"/>
      <c r="F935" s="82"/>
      <c r="I935" s="82"/>
      <c r="J935" s="82"/>
      <c r="M935" s="82"/>
      <c r="N935" s="82"/>
    </row>
    <row r="936" spans="2:14" x14ac:dyDescent="0.2">
      <c r="B936" s="82"/>
      <c r="C936" s="106"/>
      <c r="E936" s="82"/>
      <c r="F936" s="82"/>
      <c r="I936" s="82"/>
      <c r="J936" s="82"/>
      <c r="M936" s="82"/>
      <c r="N936" s="82"/>
    </row>
    <row r="937" spans="2:14" x14ac:dyDescent="0.2">
      <c r="B937" s="82"/>
      <c r="C937" s="106"/>
      <c r="E937" s="82"/>
      <c r="F937" s="82"/>
      <c r="I937" s="82"/>
      <c r="J937" s="82"/>
      <c r="M937" s="82"/>
      <c r="N937" s="82"/>
    </row>
    <row r="938" spans="2:14" x14ac:dyDescent="0.2">
      <c r="B938" s="82"/>
      <c r="C938" s="106"/>
      <c r="E938" s="82"/>
      <c r="F938" s="82"/>
      <c r="I938" s="82"/>
      <c r="J938" s="82"/>
      <c r="M938" s="82"/>
      <c r="N938" s="82"/>
    </row>
    <row r="939" spans="2:14" x14ac:dyDescent="0.2">
      <c r="B939" s="82"/>
      <c r="C939" s="106"/>
      <c r="E939" s="82"/>
      <c r="F939" s="82"/>
      <c r="I939" s="82"/>
      <c r="J939" s="82"/>
      <c r="M939" s="82"/>
      <c r="N939" s="82"/>
    </row>
    <row r="940" spans="2:14" x14ac:dyDescent="0.2">
      <c r="B940" s="82"/>
      <c r="C940" s="106"/>
      <c r="E940" s="82"/>
      <c r="F940" s="82"/>
      <c r="I940" s="82"/>
      <c r="J940" s="82"/>
      <c r="M940" s="82"/>
      <c r="N940" s="82"/>
    </row>
    <row r="941" spans="2:14" x14ac:dyDescent="0.2">
      <c r="B941" s="82"/>
      <c r="C941" s="106"/>
      <c r="E941" s="82"/>
      <c r="F941" s="82"/>
      <c r="I941" s="82"/>
      <c r="J941" s="82"/>
      <c r="M941" s="82"/>
      <c r="N941" s="82"/>
    </row>
    <row r="942" spans="2:14" x14ac:dyDescent="0.2">
      <c r="B942" s="82"/>
      <c r="C942" s="106"/>
      <c r="E942" s="82"/>
      <c r="F942" s="82"/>
      <c r="I942" s="82"/>
      <c r="J942" s="82"/>
      <c r="M942" s="82"/>
      <c r="N942" s="82"/>
    </row>
    <row r="943" spans="2:14" x14ac:dyDescent="0.2">
      <c r="B943" s="82"/>
      <c r="C943" s="106"/>
      <c r="E943" s="82"/>
      <c r="F943" s="82"/>
      <c r="I943" s="82"/>
      <c r="J943" s="82"/>
      <c r="M943" s="82"/>
      <c r="N943" s="82"/>
    </row>
    <row r="944" spans="2:14" x14ac:dyDescent="0.2">
      <c r="B944" s="82"/>
      <c r="C944" s="106"/>
      <c r="E944" s="82"/>
      <c r="F944" s="82"/>
      <c r="I944" s="82"/>
      <c r="J944" s="82"/>
      <c r="M944" s="82"/>
      <c r="N944" s="82"/>
    </row>
    <row r="945" spans="2:14" x14ac:dyDescent="0.2">
      <c r="B945" s="82"/>
      <c r="C945" s="106"/>
      <c r="E945" s="82"/>
      <c r="F945" s="82"/>
      <c r="I945" s="82"/>
      <c r="J945" s="82"/>
      <c r="M945" s="82"/>
      <c r="N945" s="82"/>
    </row>
    <row r="946" spans="2:14" x14ac:dyDescent="0.2">
      <c r="B946" s="82"/>
      <c r="C946" s="106"/>
      <c r="E946" s="82"/>
      <c r="F946" s="82"/>
      <c r="I946" s="82"/>
      <c r="J946" s="82"/>
      <c r="M946" s="82"/>
      <c r="N946" s="82"/>
    </row>
    <row r="947" spans="2:14" x14ac:dyDescent="0.2">
      <c r="B947" s="82"/>
      <c r="C947" s="106"/>
      <c r="E947" s="82"/>
      <c r="F947" s="82"/>
      <c r="I947" s="82"/>
      <c r="J947" s="82"/>
      <c r="M947" s="82"/>
      <c r="N947" s="82"/>
    </row>
    <row r="948" spans="2:14" x14ac:dyDescent="0.2">
      <c r="B948" s="82"/>
      <c r="C948" s="106"/>
      <c r="E948" s="82"/>
      <c r="F948" s="82"/>
      <c r="I948" s="82"/>
      <c r="J948" s="82"/>
      <c r="M948" s="82"/>
      <c r="N948" s="82"/>
    </row>
    <row r="949" spans="2:14" x14ac:dyDescent="0.2">
      <c r="B949" s="82"/>
      <c r="C949" s="106"/>
      <c r="E949" s="82"/>
      <c r="F949" s="82"/>
      <c r="I949" s="82"/>
      <c r="J949" s="82"/>
      <c r="M949" s="82"/>
      <c r="N949" s="82"/>
    </row>
    <row r="950" spans="2:14" x14ac:dyDescent="0.2">
      <c r="B950" s="82"/>
      <c r="C950" s="106"/>
      <c r="E950" s="82"/>
      <c r="F950" s="82"/>
      <c r="I950" s="82"/>
      <c r="J950" s="82"/>
      <c r="M950" s="82"/>
      <c r="N950" s="82"/>
    </row>
    <row r="951" spans="2:14" x14ac:dyDescent="0.2">
      <c r="B951" s="82"/>
      <c r="C951" s="106"/>
      <c r="E951" s="82"/>
      <c r="F951" s="82"/>
      <c r="I951" s="82"/>
      <c r="J951" s="82"/>
      <c r="M951" s="82"/>
      <c r="N951" s="82"/>
    </row>
    <row r="952" spans="2:14" x14ac:dyDescent="0.2">
      <c r="B952" s="82"/>
      <c r="C952" s="106"/>
      <c r="E952" s="82"/>
      <c r="F952" s="82"/>
      <c r="I952" s="82"/>
      <c r="J952" s="82"/>
      <c r="M952" s="82"/>
      <c r="N952" s="82"/>
    </row>
    <row r="953" spans="2:14" x14ac:dyDescent="0.2">
      <c r="B953" s="82"/>
      <c r="C953" s="106"/>
      <c r="E953" s="82"/>
      <c r="F953" s="82"/>
      <c r="I953" s="82"/>
      <c r="J953" s="82"/>
      <c r="M953" s="82"/>
      <c r="N953" s="82"/>
    </row>
    <row r="954" spans="2:14" x14ac:dyDescent="0.2">
      <c r="B954" s="82"/>
      <c r="C954" s="106"/>
      <c r="E954" s="82"/>
      <c r="F954" s="82"/>
      <c r="I954" s="82"/>
      <c r="J954" s="82"/>
      <c r="M954" s="82"/>
      <c r="N954" s="82"/>
    </row>
    <row r="955" spans="2:14" x14ac:dyDescent="0.2">
      <c r="B955" s="82"/>
      <c r="C955" s="106"/>
      <c r="E955" s="82"/>
      <c r="F955" s="82"/>
      <c r="I955" s="82"/>
      <c r="J955" s="82"/>
      <c r="M955" s="82"/>
      <c r="N955" s="82"/>
    </row>
    <row r="956" spans="2:14" x14ac:dyDescent="0.2">
      <c r="B956" s="82"/>
      <c r="C956" s="106"/>
      <c r="E956" s="82"/>
      <c r="F956" s="82"/>
      <c r="I956" s="82"/>
      <c r="J956" s="82"/>
      <c r="M956" s="82"/>
      <c r="N956" s="82"/>
    </row>
    <row r="957" spans="2:14" x14ac:dyDescent="0.2">
      <c r="B957" s="82"/>
      <c r="C957" s="106"/>
      <c r="E957" s="82"/>
      <c r="F957" s="82"/>
      <c r="I957" s="82"/>
      <c r="J957" s="82"/>
      <c r="M957" s="82"/>
      <c r="N957" s="82"/>
    </row>
    <row r="958" spans="2:14" x14ac:dyDescent="0.2">
      <c r="B958" s="82"/>
      <c r="C958" s="106"/>
      <c r="E958" s="82"/>
      <c r="F958" s="82"/>
      <c r="I958" s="82"/>
      <c r="J958" s="82"/>
      <c r="M958" s="82"/>
      <c r="N958" s="82"/>
    </row>
    <row r="959" spans="2:14" x14ac:dyDescent="0.2">
      <c r="B959" s="82"/>
      <c r="C959" s="106"/>
      <c r="E959" s="82"/>
      <c r="F959" s="82"/>
      <c r="I959" s="82"/>
      <c r="J959" s="82"/>
      <c r="M959" s="82"/>
      <c r="N959" s="82"/>
    </row>
    <row r="960" spans="2:14" x14ac:dyDescent="0.2">
      <c r="B960" s="82"/>
      <c r="C960" s="106"/>
      <c r="E960" s="82"/>
      <c r="F960" s="82"/>
      <c r="I960" s="82"/>
      <c r="J960" s="82"/>
      <c r="M960" s="82"/>
      <c r="N960" s="82"/>
    </row>
    <row r="961" spans="2:14" x14ac:dyDescent="0.2">
      <c r="B961" s="82"/>
      <c r="C961" s="106"/>
      <c r="E961" s="82"/>
      <c r="F961" s="82"/>
      <c r="I961" s="82"/>
      <c r="J961" s="82"/>
      <c r="M961" s="82"/>
      <c r="N961" s="82"/>
    </row>
    <row r="962" spans="2:14" x14ac:dyDescent="0.2">
      <c r="B962" s="82"/>
      <c r="C962" s="106"/>
      <c r="E962" s="82"/>
      <c r="F962" s="82"/>
      <c r="I962" s="82"/>
      <c r="J962" s="82"/>
      <c r="M962" s="82"/>
      <c r="N962" s="82"/>
    </row>
    <row r="963" spans="2:14" x14ac:dyDescent="0.2">
      <c r="B963" s="82"/>
      <c r="C963" s="106"/>
      <c r="E963" s="82"/>
      <c r="F963" s="82"/>
      <c r="I963" s="82"/>
      <c r="J963" s="82"/>
      <c r="M963" s="82"/>
      <c r="N963" s="82"/>
    </row>
    <row r="964" spans="2:14" x14ac:dyDescent="0.2">
      <c r="B964" s="82"/>
      <c r="C964" s="106"/>
      <c r="E964" s="82"/>
      <c r="F964" s="82"/>
      <c r="I964" s="82"/>
      <c r="J964" s="82"/>
      <c r="M964" s="82"/>
      <c r="N964" s="82"/>
    </row>
    <row r="965" spans="2:14" x14ac:dyDescent="0.2">
      <c r="B965" s="82"/>
      <c r="C965" s="106"/>
      <c r="E965" s="82"/>
      <c r="F965" s="82"/>
      <c r="I965" s="82"/>
      <c r="J965" s="82"/>
      <c r="M965" s="82"/>
      <c r="N965" s="82"/>
    </row>
    <row r="966" spans="2:14" x14ac:dyDescent="0.2">
      <c r="B966" s="82"/>
      <c r="C966" s="106"/>
      <c r="E966" s="82"/>
      <c r="F966" s="82"/>
      <c r="I966" s="82"/>
      <c r="J966" s="82"/>
      <c r="M966" s="82"/>
      <c r="N966" s="82"/>
    </row>
    <row r="967" spans="2:14" x14ac:dyDescent="0.2">
      <c r="B967" s="82"/>
      <c r="C967" s="106"/>
      <c r="E967" s="82"/>
      <c r="F967" s="82"/>
      <c r="I967" s="82"/>
      <c r="J967" s="82"/>
      <c r="M967" s="82"/>
      <c r="N967" s="82"/>
    </row>
    <row r="968" spans="2:14" x14ac:dyDescent="0.2">
      <c r="B968" s="82"/>
      <c r="C968" s="106"/>
      <c r="E968" s="82"/>
      <c r="F968" s="82"/>
      <c r="I968" s="82"/>
      <c r="J968" s="82"/>
      <c r="M968" s="82"/>
      <c r="N968" s="82"/>
    </row>
    <row r="969" spans="2:14" x14ac:dyDescent="0.2">
      <c r="B969" s="82"/>
      <c r="C969" s="106"/>
      <c r="E969" s="82"/>
      <c r="F969" s="82"/>
      <c r="I969" s="82"/>
      <c r="J969" s="82"/>
      <c r="M969" s="82"/>
      <c r="N969" s="82"/>
    </row>
    <row r="970" spans="2:14" x14ac:dyDescent="0.2">
      <c r="B970" s="82"/>
      <c r="C970" s="106"/>
      <c r="E970" s="82"/>
      <c r="F970" s="82"/>
      <c r="I970" s="82"/>
      <c r="J970" s="82"/>
      <c r="M970" s="82"/>
      <c r="N970" s="82"/>
    </row>
    <row r="971" spans="2:14" x14ac:dyDescent="0.2">
      <c r="B971" s="82"/>
      <c r="C971" s="106"/>
      <c r="E971" s="82"/>
      <c r="F971" s="82"/>
      <c r="I971" s="82"/>
      <c r="J971" s="82"/>
      <c r="M971" s="82"/>
      <c r="N971" s="82"/>
    </row>
    <row r="972" spans="2:14" x14ac:dyDescent="0.2">
      <c r="B972" s="82"/>
      <c r="C972" s="106"/>
      <c r="E972" s="82"/>
      <c r="F972" s="82"/>
      <c r="I972" s="82"/>
      <c r="J972" s="82"/>
      <c r="M972" s="82"/>
      <c r="N972" s="82"/>
    </row>
    <row r="973" spans="2:14" x14ac:dyDescent="0.2">
      <c r="B973" s="82"/>
      <c r="C973" s="106"/>
      <c r="E973" s="82"/>
      <c r="F973" s="82"/>
      <c r="I973" s="82"/>
      <c r="J973" s="82"/>
      <c r="M973" s="82"/>
      <c r="N973" s="82"/>
    </row>
    <row r="974" spans="2:14" x14ac:dyDescent="0.2">
      <c r="B974" s="82"/>
      <c r="C974" s="106"/>
      <c r="E974" s="82"/>
      <c r="F974" s="82"/>
      <c r="I974" s="82"/>
      <c r="J974" s="82"/>
      <c r="M974" s="82"/>
      <c r="N974" s="82"/>
    </row>
    <row r="975" spans="2:14" x14ac:dyDescent="0.2">
      <c r="B975" s="82"/>
      <c r="C975" s="106"/>
      <c r="E975" s="82"/>
      <c r="F975" s="82"/>
      <c r="I975" s="82"/>
      <c r="J975" s="82"/>
      <c r="M975" s="82"/>
      <c r="N975" s="82"/>
    </row>
    <row r="976" spans="2:14" x14ac:dyDescent="0.2">
      <c r="B976" s="82"/>
      <c r="C976" s="106"/>
      <c r="E976" s="82"/>
      <c r="F976" s="82"/>
      <c r="I976" s="82"/>
      <c r="J976" s="82"/>
      <c r="M976" s="82"/>
      <c r="N976" s="82"/>
    </row>
    <row r="977" spans="2:14" x14ac:dyDescent="0.2">
      <c r="B977" s="82"/>
      <c r="C977" s="106"/>
      <c r="E977" s="82"/>
      <c r="F977" s="82"/>
      <c r="I977" s="82"/>
      <c r="J977" s="82"/>
      <c r="M977" s="82"/>
      <c r="N977" s="82"/>
    </row>
    <row r="978" spans="2:14" x14ac:dyDescent="0.2">
      <c r="B978" s="82"/>
      <c r="C978" s="106"/>
      <c r="E978" s="82"/>
      <c r="F978" s="82"/>
      <c r="I978" s="82"/>
      <c r="J978" s="82"/>
      <c r="M978" s="82"/>
      <c r="N978" s="82"/>
    </row>
    <row r="979" spans="2:14" x14ac:dyDescent="0.2">
      <c r="B979" s="82"/>
      <c r="C979" s="106"/>
      <c r="E979" s="82"/>
      <c r="F979" s="82"/>
      <c r="I979" s="82"/>
      <c r="J979" s="82"/>
      <c r="M979" s="82"/>
      <c r="N979" s="82"/>
    </row>
    <row r="980" spans="2:14" x14ac:dyDescent="0.2">
      <c r="B980" s="82"/>
      <c r="C980" s="106"/>
      <c r="E980" s="82"/>
      <c r="F980" s="82"/>
      <c r="I980" s="82"/>
      <c r="J980" s="82"/>
      <c r="M980" s="82"/>
      <c r="N980" s="82"/>
    </row>
    <row r="981" spans="2:14" x14ac:dyDescent="0.2">
      <c r="B981" s="82"/>
      <c r="C981" s="106"/>
      <c r="E981" s="82"/>
      <c r="F981" s="82"/>
      <c r="I981" s="82"/>
      <c r="J981" s="82"/>
      <c r="M981" s="82"/>
      <c r="N981" s="82"/>
    </row>
    <row r="982" spans="2:14" x14ac:dyDescent="0.2">
      <c r="B982" s="82"/>
      <c r="C982" s="106"/>
      <c r="E982" s="82"/>
      <c r="F982" s="82"/>
      <c r="I982" s="82"/>
      <c r="J982" s="82"/>
      <c r="M982" s="82"/>
      <c r="N982" s="82"/>
    </row>
    <row r="983" spans="2:14" x14ac:dyDescent="0.2">
      <c r="B983" s="82"/>
      <c r="C983" s="106"/>
      <c r="E983" s="82"/>
      <c r="F983" s="82"/>
      <c r="I983" s="82"/>
      <c r="J983" s="82"/>
      <c r="M983" s="82"/>
      <c r="N983" s="82"/>
    </row>
    <row r="984" spans="2:14" x14ac:dyDescent="0.2">
      <c r="B984" s="82"/>
      <c r="C984" s="106"/>
      <c r="E984" s="82"/>
      <c r="F984" s="82"/>
      <c r="I984" s="82"/>
      <c r="J984" s="82"/>
      <c r="M984" s="82"/>
      <c r="N984" s="82"/>
    </row>
    <row r="985" spans="2:14" x14ac:dyDescent="0.2">
      <c r="B985" s="82"/>
      <c r="C985" s="106"/>
      <c r="E985" s="82"/>
      <c r="F985" s="82"/>
      <c r="I985" s="82"/>
      <c r="J985" s="82"/>
      <c r="M985" s="82"/>
      <c r="N985" s="82"/>
    </row>
    <row r="986" spans="2:14" x14ac:dyDescent="0.2">
      <c r="B986" s="82"/>
      <c r="C986" s="106"/>
      <c r="E986" s="82"/>
      <c r="F986" s="82"/>
      <c r="I986" s="82"/>
      <c r="J986" s="82"/>
      <c r="M986" s="82"/>
      <c r="N986" s="82"/>
    </row>
    <row r="987" spans="2:14" x14ac:dyDescent="0.2">
      <c r="B987" s="82"/>
      <c r="C987" s="106"/>
      <c r="E987" s="82"/>
      <c r="F987" s="82"/>
      <c r="I987" s="82"/>
      <c r="J987" s="82"/>
      <c r="M987" s="82"/>
      <c r="N987" s="82"/>
    </row>
    <row r="988" spans="2:14" x14ac:dyDescent="0.2">
      <c r="B988" s="82"/>
      <c r="C988" s="106"/>
      <c r="E988" s="82"/>
      <c r="F988" s="82"/>
      <c r="I988" s="82"/>
      <c r="J988" s="82"/>
      <c r="M988" s="82"/>
      <c r="N988" s="82"/>
    </row>
    <row r="989" spans="2:14" x14ac:dyDescent="0.2">
      <c r="B989" s="82"/>
      <c r="C989" s="106"/>
      <c r="E989" s="82"/>
      <c r="F989" s="82"/>
      <c r="I989" s="82"/>
      <c r="J989" s="82"/>
      <c r="M989" s="82"/>
      <c r="N989" s="82"/>
    </row>
    <row r="990" spans="2:14" x14ac:dyDescent="0.2">
      <c r="B990" s="82"/>
      <c r="C990" s="106"/>
      <c r="E990" s="82"/>
      <c r="F990" s="82"/>
      <c r="I990" s="82"/>
      <c r="J990" s="82"/>
      <c r="M990" s="82"/>
      <c r="N990" s="82"/>
    </row>
    <row r="991" spans="2:14" x14ac:dyDescent="0.2">
      <c r="B991" s="82"/>
      <c r="C991" s="106"/>
      <c r="E991" s="82"/>
      <c r="F991" s="82"/>
      <c r="I991" s="82"/>
      <c r="J991" s="82"/>
      <c r="M991" s="82"/>
      <c r="N991" s="82"/>
    </row>
    <row r="992" spans="2:14" x14ac:dyDescent="0.2">
      <c r="B992" s="82"/>
      <c r="C992" s="106"/>
      <c r="E992" s="82"/>
      <c r="F992" s="82"/>
      <c r="I992" s="82"/>
      <c r="J992" s="82"/>
      <c r="M992" s="82"/>
      <c r="N992" s="82"/>
    </row>
    <row r="993" spans="2:14" x14ac:dyDescent="0.2">
      <c r="B993" s="82"/>
      <c r="C993" s="106"/>
      <c r="E993" s="82"/>
      <c r="F993" s="82"/>
      <c r="I993" s="82"/>
      <c r="J993" s="82"/>
      <c r="M993" s="82"/>
      <c r="N993" s="82"/>
    </row>
    <row r="994" spans="2:14" x14ac:dyDescent="0.2">
      <c r="B994" s="82"/>
      <c r="C994" s="106"/>
      <c r="E994" s="82"/>
      <c r="F994" s="82"/>
      <c r="I994" s="82"/>
      <c r="J994" s="82"/>
      <c r="M994" s="82"/>
      <c r="N994" s="82"/>
    </row>
    <row r="995" spans="2:14" x14ac:dyDescent="0.2">
      <c r="B995" s="82"/>
      <c r="C995" s="106"/>
      <c r="E995" s="82"/>
      <c r="F995" s="82"/>
      <c r="I995" s="82"/>
      <c r="J995" s="82"/>
      <c r="M995" s="82"/>
      <c r="N995" s="82"/>
    </row>
    <row r="996" spans="2:14" x14ac:dyDescent="0.2">
      <c r="B996" s="82"/>
      <c r="C996" s="106"/>
      <c r="E996" s="82"/>
      <c r="F996" s="82"/>
      <c r="I996" s="82"/>
      <c r="J996" s="82"/>
      <c r="M996" s="82"/>
      <c r="N996" s="82"/>
    </row>
    <row r="997" spans="2:14" x14ac:dyDescent="0.2">
      <c r="B997" s="82"/>
      <c r="C997" s="106"/>
      <c r="E997" s="82"/>
      <c r="F997" s="82"/>
      <c r="I997" s="82"/>
      <c r="J997" s="82"/>
      <c r="M997" s="82"/>
      <c r="N997" s="82"/>
    </row>
    <row r="998" spans="2:14" x14ac:dyDescent="0.2">
      <c r="B998" s="82"/>
      <c r="C998" s="106"/>
      <c r="E998" s="82"/>
      <c r="F998" s="82"/>
      <c r="I998" s="82"/>
      <c r="J998" s="82"/>
      <c r="M998" s="82"/>
      <c r="N998" s="82"/>
    </row>
    <row r="999" spans="2:14" x14ac:dyDescent="0.2">
      <c r="B999" s="82"/>
      <c r="C999" s="106"/>
      <c r="E999" s="82"/>
      <c r="F999" s="82"/>
      <c r="I999" s="82"/>
      <c r="J999" s="82"/>
      <c r="M999" s="82"/>
      <c r="N999" s="82"/>
    </row>
    <row r="1000" spans="2:14" x14ac:dyDescent="0.2">
      <c r="B1000" s="82"/>
      <c r="C1000" s="106"/>
      <c r="E1000" s="82"/>
      <c r="F1000" s="82"/>
      <c r="I1000" s="82"/>
      <c r="J1000" s="82"/>
      <c r="M1000" s="82"/>
      <c r="N1000" s="82"/>
    </row>
    <row r="1001" spans="2:14" x14ac:dyDescent="0.2">
      <c r="B1001" s="82"/>
      <c r="C1001" s="106"/>
      <c r="E1001" s="82"/>
      <c r="F1001" s="82"/>
      <c r="I1001" s="82"/>
      <c r="J1001" s="82"/>
      <c r="M1001" s="82"/>
      <c r="N1001" s="82"/>
    </row>
    <row r="1002" spans="2:14" x14ac:dyDescent="0.2">
      <c r="B1002" s="82"/>
      <c r="C1002" s="106"/>
      <c r="E1002" s="82"/>
      <c r="F1002" s="82"/>
      <c r="I1002" s="82"/>
      <c r="J1002" s="82"/>
      <c r="M1002" s="82"/>
      <c r="N1002" s="82"/>
    </row>
    <row r="1003" spans="2:14" x14ac:dyDescent="0.2">
      <c r="B1003" s="82"/>
      <c r="C1003" s="106"/>
      <c r="E1003" s="82"/>
      <c r="F1003" s="82"/>
      <c r="I1003" s="82"/>
      <c r="J1003" s="82"/>
      <c r="M1003" s="82"/>
      <c r="N1003" s="82"/>
    </row>
    <row r="1004" spans="2:14" x14ac:dyDescent="0.2">
      <c r="B1004" s="82"/>
      <c r="C1004" s="106"/>
      <c r="E1004" s="82"/>
      <c r="F1004" s="82"/>
      <c r="I1004" s="82"/>
      <c r="J1004" s="82"/>
      <c r="M1004" s="82"/>
      <c r="N1004" s="82"/>
    </row>
    <row r="1005" spans="2:14" x14ac:dyDescent="0.2">
      <c r="B1005" s="82"/>
      <c r="C1005" s="106"/>
      <c r="E1005" s="82"/>
      <c r="F1005" s="82"/>
      <c r="I1005" s="82"/>
      <c r="J1005" s="82"/>
      <c r="M1005" s="82"/>
      <c r="N1005" s="82"/>
    </row>
    <row r="1006" spans="2:14" x14ac:dyDescent="0.2">
      <c r="B1006" s="82"/>
      <c r="C1006" s="106"/>
      <c r="E1006" s="82"/>
      <c r="F1006" s="82"/>
      <c r="I1006" s="82"/>
      <c r="J1006" s="82"/>
      <c r="M1006" s="82"/>
      <c r="N1006" s="82"/>
    </row>
    <row r="1007" spans="2:14" x14ac:dyDescent="0.2">
      <c r="B1007" s="82"/>
      <c r="C1007" s="106"/>
      <c r="E1007" s="82"/>
      <c r="F1007" s="82"/>
      <c r="I1007" s="82"/>
      <c r="J1007" s="82"/>
      <c r="M1007" s="82"/>
      <c r="N1007" s="82"/>
    </row>
    <row r="1008" spans="2:14" x14ac:dyDescent="0.2">
      <c r="B1008" s="82"/>
      <c r="C1008" s="106"/>
      <c r="E1008" s="82"/>
      <c r="F1008" s="82"/>
      <c r="I1008" s="82"/>
      <c r="J1008" s="82"/>
      <c r="M1008" s="82"/>
      <c r="N1008" s="82"/>
    </row>
    <row r="1009" spans="2:14" x14ac:dyDescent="0.2">
      <c r="B1009" s="82"/>
      <c r="C1009" s="106"/>
      <c r="E1009" s="82"/>
      <c r="F1009" s="82"/>
      <c r="I1009" s="82"/>
      <c r="J1009" s="82"/>
      <c r="M1009" s="82"/>
      <c r="N1009" s="82"/>
    </row>
    <row r="1010" spans="2:14" x14ac:dyDescent="0.2">
      <c r="B1010" s="82"/>
      <c r="C1010" s="106"/>
      <c r="E1010" s="82"/>
      <c r="F1010" s="82"/>
      <c r="I1010" s="82"/>
      <c r="J1010" s="82"/>
      <c r="M1010" s="82"/>
      <c r="N1010" s="82"/>
    </row>
    <row r="1011" spans="2:14" x14ac:dyDescent="0.2">
      <c r="B1011" s="82"/>
      <c r="C1011" s="106"/>
      <c r="E1011" s="82"/>
      <c r="F1011" s="82"/>
      <c r="I1011" s="82"/>
      <c r="J1011" s="82"/>
      <c r="M1011" s="82"/>
      <c r="N1011" s="82"/>
    </row>
    <row r="1012" spans="2:14" x14ac:dyDescent="0.2">
      <c r="B1012" s="82"/>
      <c r="C1012" s="106"/>
      <c r="E1012" s="82"/>
      <c r="F1012" s="82"/>
      <c r="I1012" s="82"/>
      <c r="J1012" s="82"/>
      <c r="M1012" s="82"/>
      <c r="N1012" s="82"/>
    </row>
    <row r="1013" spans="2:14" x14ac:dyDescent="0.2">
      <c r="B1013" s="82"/>
      <c r="C1013" s="106"/>
      <c r="E1013" s="82"/>
      <c r="F1013" s="82"/>
      <c r="I1013" s="82"/>
      <c r="J1013" s="82"/>
      <c r="M1013" s="82"/>
      <c r="N1013" s="82"/>
    </row>
    <row r="1014" spans="2:14" x14ac:dyDescent="0.2">
      <c r="B1014" s="82"/>
      <c r="C1014" s="106"/>
      <c r="E1014" s="82"/>
      <c r="F1014" s="82"/>
      <c r="I1014" s="82"/>
      <c r="J1014" s="82"/>
      <c r="M1014" s="82"/>
      <c r="N1014" s="82"/>
    </row>
    <row r="1015" spans="2:14" x14ac:dyDescent="0.2">
      <c r="B1015" s="82"/>
      <c r="C1015" s="106"/>
      <c r="E1015" s="82"/>
      <c r="F1015" s="82"/>
      <c r="I1015" s="82"/>
      <c r="J1015" s="82"/>
      <c r="M1015" s="82"/>
      <c r="N1015" s="82"/>
    </row>
    <row r="1016" spans="2:14" x14ac:dyDescent="0.2">
      <c r="B1016" s="82"/>
      <c r="C1016" s="106"/>
      <c r="E1016" s="82"/>
      <c r="F1016" s="82"/>
      <c r="I1016" s="82"/>
      <c r="J1016" s="82"/>
      <c r="M1016" s="82"/>
      <c r="N1016" s="82"/>
    </row>
    <row r="1017" spans="2:14" x14ac:dyDescent="0.2">
      <c r="B1017" s="82"/>
      <c r="C1017" s="106"/>
      <c r="E1017" s="82"/>
      <c r="F1017" s="82"/>
      <c r="I1017" s="82"/>
      <c r="J1017" s="82"/>
      <c r="M1017" s="82"/>
      <c r="N1017" s="82"/>
    </row>
    <row r="1018" spans="2:14" x14ac:dyDescent="0.2">
      <c r="B1018" s="82"/>
      <c r="C1018" s="106"/>
      <c r="E1018" s="82"/>
      <c r="F1018" s="82"/>
      <c r="I1018" s="82"/>
      <c r="J1018" s="82"/>
      <c r="M1018" s="82"/>
      <c r="N1018" s="82"/>
    </row>
    <row r="1019" spans="2:14" x14ac:dyDescent="0.2">
      <c r="B1019" s="82"/>
      <c r="C1019" s="106"/>
      <c r="E1019" s="82"/>
      <c r="F1019" s="82"/>
      <c r="I1019" s="82"/>
      <c r="J1019" s="82"/>
      <c r="M1019" s="82"/>
      <c r="N1019" s="82"/>
    </row>
    <row r="1020" spans="2:14" x14ac:dyDescent="0.2">
      <c r="B1020" s="82"/>
      <c r="C1020" s="106"/>
      <c r="E1020" s="82"/>
      <c r="F1020" s="82"/>
      <c r="I1020" s="82"/>
      <c r="J1020" s="82"/>
      <c r="M1020" s="82"/>
      <c r="N1020" s="82"/>
    </row>
    <row r="1021" spans="2:14" x14ac:dyDescent="0.2">
      <c r="B1021" s="82"/>
      <c r="C1021" s="106"/>
      <c r="E1021" s="82"/>
      <c r="F1021" s="82"/>
      <c r="I1021" s="82"/>
      <c r="J1021" s="82"/>
      <c r="M1021" s="82"/>
      <c r="N1021" s="82"/>
    </row>
    <row r="1022" spans="2:14" x14ac:dyDescent="0.2">
      <c r="B1022" s="82"/>
      <c r="C1022" s="106"/>
      <c r="E1022" s="82"/>
      <c r="F1022" s="82"/>
      <c r="I1022" s="82"/>
      <c r="J1022" s="82"/>
      <c r="M1022" s="82"/>
      <c r="N1022" s="82"/>
    </row>
    <row r="1023" spans="2:14" x14ac:dyDescent="0.2">
      <c r="B1023" s="82"/>
      <c r="C1023" s="106"/>
      <c r="E1023" s="82"/>
      <c r="F1023" s="82"/>
      <c r="I1023" s="82"/>
      <c r="J1023" s="82"/>
      <c r="M1023" s="82"/>
      <c r="N1023" s="82"/>
    </row>
    <row r="1024" spans="2:14" x14ac:dyDescent="0.2">
      <c r="B1024" s="82"/>
      <c r="C1024" s="106"/>
      <c r="E1024" s="82"/>
      <c r="F1024" s="82"/>
      <c r="I1024" s="82"/>
      <c r="J1024" s="82"/>
      <c r="M1024" s="82"/>
      <c r="N1024" s="82"/>
    </row>
    <row r="1025" spans="2:14" x14ac:dyDescent="0.2">
      <c r="B1025" s="82"/>
      <c r="C1025" s="106"/>
      <c r="E1025" s="82"/>
      <c r="F1025" s="82"/>
      <c r="I1025" s="82"/>
      <c r="J1025" s="82"/>
      <c r="M1025" s="82"/>
      <c r="N1025" s="82"/>
    </row>
    <row r="1026" spans="2:14" x14ac:dyDescent="0.2">
      <c r="B1026" s="82"/>
      <c r="C1026" s="106"/>
      <c r="E1026" s="82"/>
      <c r="F1026" s="82"/>
      <c r="I1026" s="82"/>
      <c r="J1026" s="82"/>
      <c r="M1026" s="82"/>
      <c r="N1026" s="82"/>
    </row>
    <row r="1027" spans="2:14" x14ac:dyDescent="0.2">
      <c r="B1027" s="82"/>
      <c r="C1027" s="106"/>
      <c r="E1027" s="82"/>
      <c r="F1027" s="82"/>
      <c r="I1027" s="82"/>
      <c r="J1027" s="82"/>
      <c r="M1027" s="82"/>
      <c r="N1027" s="82"/>
    </row>
    <row r="1028" spans="2:14" x14ac:dyDescent="0.2">
      <c r="B1028" s="82"/>
      <c r="C1028" s="106"/>
      <c r="E1028" s="82"/>
      <c r="F1028" s="82"/>
      <c r="I1028" s="82"/>
      <c r="J1028" s="82"/>
      <c r="M1028" s="82"/>
      <c r="N1028" s="82"/>
    </row>
    <row r="1029" spans="2:14" x14ac:dyDescent="0.2">
      <c r="B1029" s="82"/>
      <c r="C1029" s="106"/>
      <c r="E1029" s="82"/>
      <c r="F1029" s="82"/>
      <c r="I1029" s="82"/>
      <c r="J1029" s="82"/>
      <c r="M1029" s="82"/>
      <c r="N1029" s="82"/>
    </row>
    <row r="1030" spans="2:14" x14ac:dyDescent="0.2">
      <c r="B1030" s="82"/>
      <c r="C1030" s="106"/>
      <c r="E1030" s="82"/>
      <c r="F1030" s="82"/>
      <c r="I1030" s="82"/>
      <c r="J1030" s="82"/>
      <c r="M1030" s="82"/>
      <c r="N1030" s="82"/>
    </row>
    <row r="1031" spans="2:14" x14ac:dyDescent="0.2">
      <c r="B1031" s="82"/>
      <c r="C1031" s="106"/>
      <c r="E1031" s="82"/>
      <c r="F1031" s="82"/>
      <c r="I1031" s="82"/>
      <c r="J1031" s="82"/>
      <c r="M1031" s="82"/>
      <c r="N1031" s="82"/>
    </row>
    <row r="1032" spans="2:14" x14ac:dyDescent="0.2">
      <c r="B1032" s="82"/>
      <c r="C1032" s="106"/>
      <c r="E1032" s="82"/>
      <c r="F1032" s="82"/>
      <c r="I1032" s="82"/>
      <c r="J1032" s="82"/>
      <c r="M1032" s="82"/>
      <c r="N1032" s="82"/>
    </row>
    <row r="1033" spans="2:14" x14ac:dyDescent="0.2">
      <c r="B1033" s="82"/>
      <c r="C1033" s="106"/>
      <c r="E1033" s="82"/>
      <c r="F1033" s="82"/>
      <c r="I1033" s="82"/>
      <c r="J1033" s="82"/>
      <c r="M1033" s="82"/>
      <c r="N1033" s="82"/>
    </row>
    <row r="1034" spans="2:14" x14ac:dyDescent="0.2">
      <c r="B1034" s="82"/>
      <c r="C1034" s="106"/>
      <c r="E1034" s="82"/>
      <c r="F1034" s="82"/>
      <c r="I1034" s="82"/>
      <c r="J1034" s="82"/>
      <c r="M1034" s="82"/>
      <c r="N1034" s="82"/>
    </row>
    <row r="1035" spans="2:14" x14ac:dyDescent="0.2">
      <c r="B1035" s="82"/>
      <c r="C1035" s="106"/>
      <c r="E1035" s="82"/>
      <c r="F1035" s="82"/>
      <c r="I1035" s="82"/>
      <c r="J1035" s="82"/>
      <c r="M1035" s="82"/>
      <c r="N1035" s="82"/>
    </row>
    <row r="1036" spans="2:14" x14ac:dyDescent="0.2">
      <c r="B1036" s="82"/>
      <c r="C1036" s="106"/>
      <c r="E1036" s="82"/>
      <c r="F1036" s="82"/>
      <c r="I1036" s="82"/>
      <c r="J1036" s="82"/>
      <c r="M1036" s="82"/>
      <c r="N1036" s="82"/>
    </row>
    <row r="1037" spans="2:14" x14ac:dyDescent="0.2">
      <c r="B1037" s="82"/>
      <c r="C1037" s="106"/>
      <c r="E1037" s="82"/>
      <c r="F1037" s="82"/>
      <c r="I1037" s="82"/>
      <c r="J1037" s="82"/>
      <c r="M1037" s="82"/>
      <c r="N1037" s="82"/>
    </row>
    <row r="1038" spans="2:14" x14ac:dyDescent="0.2">
      <c r="B1038" s="82"/>
      <c r="C1038" s="106"/>
      <c r="E1038" s="82"/>
      <c r="F1038" s="82"/>
      <c r="I1038" s="82"/>
      <c r="J1038" s="82"/>
      <c r="M1038" s="82"/>
      <c r="N1038" s="82"/>
    </row>
    <row r="1039" spans="2:14" x14ac:dyDescent="0.2">
      <c r="B1039" s="82"/>
      <c r="C1039" s="106"/>
      <c r="E1039" s="82"/>
      <c r="F1039" s="82"/>
      <c r="I1039" s="82"/>
      <c r="J1039" s="82"/>
      <c r="M1039" s="82"/>
      <c r="N1039" s="82"/>
    </row>
    <row r="1040" spans="2:14" x14ac:dyDescent="0.2">
      <c r="B1040" s="82"/>
      <c r="C1040" s="106"/>
      <c r="E1040" s="82"/>
      <c r="F1040" s="82"/>
      <c r="I1040" s="82"/>
      <c r="J1040" s="82"/>
      <c r="M1040" s="82"/>
      <c r="N1040" s="82"/>
    </row>
    <row r="1041" spans="2:14" x14ac:dyDescent="0.2">
      <c r="B1041" s="82"/>
      <c r="C1041" s="106"/>
      <c r="E1041" s="82"/>
      <c r="F1041" s="82"/>
      <c r="I1041" s="82"/>
      <c r="J1041" s="82"/>
      <c r="M1041" s="82"/>
      <c r="N1041" s="82"/>
    </row>
    <row r="1042" spans="2:14" x14ac:dyDescent="0.2">
      <c r="B1042" s="82"/>
      <c r="C1042" s="106"/>
      <c r="E1042" s="82"/>
      <c r="F1042" s="82"/>
      <c r="I1042" s="82"/>
      <c r="J1042" s="82"/>
      <c r="M1042" s="82"/>
      <c r="N1042" s="82"/>
    </row>
    <row r="1043" spans="2:14" x14ac:dyDescent="0.2">
      <c r="B1043" s="82"/>
      <c r="C1043" s="106"/>
      <c r="E1043" s="82"/>
      <c r="F1043" s="82"/>
      <c r="I1043" s="82"/>
      <c r="J1043" s="82"/>
      <c r="M1043" s="82"/>
      <c r="N1043" s="82"/>
    </row>
    <row r="1044" spans="2:14" x14ac:dyDescent="0.2">
      <c r="B1044" s="82"/>
      <c r="C1044" s="106"/>
      <c r="E1044" s="82"/>
      <c r="F1044" s="82"/>
      <c r="I1044" s="82"/>
      <c r="J1044" s="82"/>
      <c r="M1044" s="82"/>
      <c r="N1044" s="82"/>
    </row>
    <row r="1045" spans="2:14" x14ac:dyDescent="0.2">
      <c r="B1045" s="82"/>
      <c r="C1045" s="106"/>
      <c r="E1045" s="82"/>
      <c r="F1045" s="82"/>
      <c r="I1045" s="82"/>
      <c r="J1045" s="82"/>
      <c r="M1045" s="82"/>
      <c r="N1045" s="82"/>
    </row>
    <row r="1046" spans="2:14" x14ac:dyDescent="0.2">
      <c r="B1046" s="82"/>
      <c r="C1046" s="106"/>
      <c r="E1046" s="82"/>
      <c r="F1046" s="82"/>
      <c r="I1046" s="82"/>
      <c r="J1046" s="82"/>
      <c r="M1046" s="82"/>
      <c r="N1046" s="82"/>
    </row>
    <row r="1047" spans="2:14" x14ac:dyDescent="0.2">
      <c r="B1047" s="82"/>
      <c r="C1047" s="106"/>
      <c r="E1047" s="82"/>
      <c r="F1047" s="82"/>
      <c r="I1047" s="82"/>
      <c r="J1047" s="82"/>
      <c r="M1047" s="82"/>
      <c r="N1047" s="82"/>
    </row>
    <row r="1048" spans="2:14" x14ac:dyDescent="0.2">
      <c r="B1048" s="82"/>
      <c r="C1048" s="106"/>
      <c r="E1048" s="82"/>
      <c r="F1048" s="82"/>
      <c r="I1048" s="82"/>
      <c r="J1048" s="82"/>
      <c r="M1048" s="82"/>
      <c r="N1048" s="82"/>
    </row>
    <row r="1049" spans="2:14" x14ac:dyDescent="0.2">
      <c r="B1049" s="82"/>
      <c r="C1049" s="106"/>
      <c r="E1049" s="82"/>
      <c r="F1049" s="82"/>
      <c r="I1049" s="82"/>
      <c r="J1049" s="82"/>
      <c r="M1049" s="82"/>
      <c r="N1049" s="82"/>
    </row>
    <row r="1050" spans="2:14" x14ac:dyDescent="0.2">
      <c r="B1050" s="82"/>
      <c r="C1050" s="106"/>
      <c r="E1050" s="82"/>
      <c r="F1050" s="82"/>
      <c r="I1050" s="82"/>
      <c r="J1050" s="82"/>
      <c r="M1050" s="82"/>
      <c r="N1050" s="82"/>
    </row>
    <row r="1051" spans="2:14" x14ac:dyDescent="0.2">
      <c r="B1051" s="82"/>
      <c r="C1051" s="106"/>
      <c r="E1051" s="82"/>
      <c r="F1051" s="82"/>
      <c r="I1051" s="82"/>
      <c r="J1051" s="82"/>
      <c r="M1051" s="82"/>
      <c r="N1051" s="82"/>
    </row>
    <row r="1052" spans="2:14" x14ac:dyDescent="0.2">
      <c r="B1052" s="82"/>
      <c r="C1052" s="106"/>
      <c r="E1052" s="82"/>
      <c r="F1052" s="82"/>
      <c r="I1052" s="82"/>
      <c r="J1052" s="82"/>
      <c r="M1052" s="82"/>
      <c r="N1052" s="82"/>
    </row>
    <row r="1053" spans="2:14" x14ac:dyDescent="0.2">
      <c r="B1053" s="82"/>
      <c r="C1053" s="106"/>
      <c r="E1053" s="82"/>
      <c r="F1053" s="82"/>
      <c r="I1053" s="82"/>
      <c r="J1053" s="82"/>
      <c r="M1053" s="82"/>
      <c r="N1053" s="82"/>
    </row>
    <row r="1054" spans="2:14" x14ac:dyDescent="0.2">
      <c r="B1054" s="82"/>
      <c r="C1054" s="106"/>
      <c r="E1054" s="82"/>
      <c r="F1054" s="82"/>
      <c r="I1054" s="82"/>
      <c r="J1054" s="82"/>
      <c r="M1054" s="82"/>
      <c r="N1054" s="82"/>
    </row>
    <row r="1055" spans="2:14" x14ac:dyDescent="0.2">
      <c r="B1055" s="82"/>
      <c r="C1055" s="106"/>
      <c r="E1055" s="82"/>
      <c r="F1055" s="82"/>
      <c r="I1055" s="82"/>
      <c r="J1055" s="82"/>
      <c r="M1055" s="82"/>
      <c r="N1055" s="82"/>
    </row>
    <row r="1056" spans="2:14" x14ac:dyDescent="0.2">
      <c r="B1056" s="82"/>
      <c r="C1056" s="106"/>
      <c r="E1056" s="82"/>
      <c r="F1056" s="82"/>
      <c r="I1056" s="82"/>
      <c r="J1056" s="82"/>
      <c r="M1056" s="82"/>
      <c r="N1056" s="82"/>
    </row>
    <row r="1057" spans="2:14" x14ac:dyDescent="0.2">
      <c r="B1057" s="82"/>
      <c r="C1057" s="106"/>
      <c r="E1057" s="82"/>
      <c r="F1057" s="82"/>
      <c r="I1057" s="82"/>
      <c r="J1057" s="82"/>
      <c r="M1057" s="82"/>
      <c r="N1057" s="82"/>
    </row>
  </sheetData>
  <mergeCells count="11">
    <mergeCell ref="O1:P1"/>
    <mergeCell ref="C2:D2"/>
    <mergeCell ref="E2:H2"/>
    <mergeCell ref="I2:L2"/>
    <mergeCell ref="O2:P2"/>
    <mergeCell ref="M1:N1"/>
    <mergeCell ref="M2:N2"/>
    <mergeCell ref="E1:F1"/>
    <mergeCell ref="I1:J1"/>
    <mergeCell ref="G1:H1"/>
    <mergeCell ref="K1:L1"/>
  </mergeCells>
  <phoneticPr fontId="1" type="noConversion"/>
  <pageMargins left="0.23622047244094491" right="0.23622047244094491" top="0.74803149606299213" bottom="0.74803149606299213" header="0.31496062992125984" footer="0.31496062992125984"/>
  <pageSetup paperSize="9" scale="76"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40" max="1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pageSetUpPr fitToPage="1"/>
  </sheetPr>
  <dimension ref="A1:U1260"/>
  <sheetViews>
    <sheetView zoomScaleNormal="100" zoomScaleSheetLayoutView="75" workbookViewId="0">
      <selection activeCell="C10" sqref="C10"/>
    </sheetView>
  </sheetViews>
  <sheetFormatPr baseColWidth="10" defaultColWidth="11.44140625" defaultRowHeight="10.199999999999999" x14ac:dyDescent="0.2"/>
  <cols>
    <col min="1" max="1" width="4.6640625" style="30" customWidth="1"/>
    <col min="2" max="2" width="109.33203125" style="37" customWidth="1"/>
    <col min="3" max="3" width="10.77734375" style="36" customWidth="1"/>
    <col min="4" max="4" width="6.5546875" style="106" customWidth="1"/>
    <col min="5" max="5" width="8.5546875" style="31" customWidth="1"/>
    <col min="6" max="6" width="6.5546875" style="37" customWidth="1"/>
    <col min="7" max="8" width="6.5546875" style="82" customWidth="1"/>
    <col min="9" max="9" width="8.5546875" style="31" customWidth="1"/>
    <col min="10" max="10" width="6.5546875" style="37" customWidth="1"/>
    <col min="11" max="12" width="6.5546875" style="82" customWidth="1"/>
    <col min="13" max="13" width="8.5546875" style="31" customWidth="1"/>
    <col min="14" max="14" width="6.5546875" style="37" customWidth="1"/>
    <col min="15" max="16" width="6.5546875" style="31" customWidth="1"/>
    <col min="17" max="17" width="0" style="31" hidden="1" customWidth="1"/>
    <col min="18" max="16384" width="11.44140625" style="31"/>
  </cols>
  <sheetData>
    <row r="1" spans="1:21"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21"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21"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8" t="s">
        <v>868</v>
      </c>
    </row>
    <row r="4" spans="1:21" x14ac:dyDescent="0.2">
      <c r="A4" s="45"/>
      <c r="B4" s="111" t="s">
        <v>860</v>
      </c>
      <c r="C4" s="80"/>
      <c r="D4" s="81"/>
      <c r="E4" s="82"/>
      <c r="F4" s="82"/>
      <c r="I4" s="83"/>
      <c r="J4" s="84"/>
      <c r="K4" s="84"/>
      <c r="L4" s="85"/>
      <c r="M4" s="82"/>
      <c r="N4" s="82"/>
      <c r="P4" s="85"/>
    </row>
    <row r="5" spans="1:21" x14ac:dyDescent="0.2">
      <c r="A5" s="40">
        <v>1</v>
      </c>
      <c r="B5" s="91" t="s">
        <v>1071</v>
      </c>
      <c r="C5" s="112">
        <f>Q5*1.02</f>
        <v>27113.729397226696</v>
      </c>
      <c r="D5" s="92">
        <f>C5/8</f>
        <v>3389.216174653337</v>
      </c>
      <c r="E5" s="65">
        <f>C5*1.01</f>
        <v>27384.866691198964</v>
      </c>
      <c r="F5" s="43">
        <f>+E5*0.015</f>
        <v>410.77300036798442</v>
      </c>
      <c r="G5" s="43">
        <f>E5/8</f>
        <v>3423.1083363998705</v>
      </c>
      <c r="H5" s="43">
        <f>F5/8</f>
        <v>51.346625045998053</v>
      </c>
      <c r="I5" s="43">
        <f>+E5*1.01</f>
        <v>27658.715358110952</v>
      </c>
      <c r="J5" s="43">
        <f>+I5*0.015</f>
        <v>414.88073037166424</v>
      </c>
      <c r="K5" s="43">
        <f>I5/8</f>
        <v>3457.339419763869</v>
      </c>
      <c r="L5" s="43">
        <f>J5/8</f>
        <v>51.86009129645803</v>
      </c>
      <c r="M5" s="43">
        <f>+I5*1.01</f>
        <v>27935.302511692062</v>
      </c>
      <c r="N5" s="43">
        <f>+M5*0.015</f>
        <v>419.02953767538094</v>
      </c>
      <c r="O5" s="43">
        <f>M5/8</f>
        <v>3491.9128139615077</v>
      </c>
      <c r="P5" s="43">
        <f>N5/8</f>
        <v>52.378692209422617</v>
      </c>
      <c r="Q5" s="31">
        <v>26582.087644339899</v>
      </c>
    </row>
    <row r="6" spans="1:21" ht="38.25" customHeight="1" x14ac:dyDescent="0.2">
      <c r="A6" s="45"/>
      <c r="B6" s="100" t="s">
        <v>1269</v>
      </c>
      <c r="C6" s="89"/>
      <c r="D6" s="37"/>
      <c r="E6" s="82"/>
      <c r="F6" s="82"/>
      <c r="I6" s="89"/>
      <c r="J6" s="82"/>
      <c r="L6" s="37"/>
      <c r="M6" s="82"/>
      <c r="N6" s="82"/>
      <c r="O6" s="44"/>
      <c r="P6" s="48"/>
    </row>
    <row r="7" spans="1:21" ht="24.75" customHeight="1" x14ac:dyDescent="0.2">
      <c r="A7" s="45"/>
      <c r="B7" s="100" t="s">
        <v>792</v>
      </c>
      <c r="C7" s="89"/>
      <c r="D7" s="37"/>
      <c r="E7" s="82"/>
      <c r="F7" s="82"/>
      <c r="I7" s="89"/>
      <c r="J7" s="82"/>
      <c r="L7" s="37"/>
      <c r="M7" s="82"/>
      <c r="N7" s="82"/>
      <c r="O7" s="44"/>
      <c r="P7" s="48"/>
    </row>
    <row r="8" spans="1:21" x14ac:dyDescent="0.2">
      <c r="A8" s="45"/>
      <c r="B8" s="111" t="s">
        <v>793</v>
      </c>
      <c r="C8" s="89"/>
      <c r="D8" s="37"/>
      <c r="E8" s="82"/>
      <c r="F8" s="82"/>
      <c r="I8" s="89"/>
      <c r="J8" s="82"/>
      <c r="L8" s="37"/>
      <c r="M8" s="82"/>
      <c r="N8" s="82"/>
      <c r="O8" s="44"/>
      <c r="P8" s="48"/>
    </row>
    <row r="9" spans="1:21" x14ac:dyDescent="0.2">
      <c r="A9" s="45"/>
      <c r="B9" s="90" t="s">
        <v>1322</v>
      </c>
      <c r="C9" s="89"/>
      <c r="D9" s="37"/>
      <c r="E9" s="82"/>
      <c r="F9" s="82"/>
      <c r="I9" s="89"/>
      <c r="J9" s="82"/>
      <c r="L9" s="37"/>
      <c r="M9" s="82"/>
      <c r="N9" s="82"/>
      <c r="O9" s="44"/>
      <c r="P9" s="48"/>
    </row>
    <row r="10" spans="1:21" x14ac:dyDescent="0.2">
      <c r="A10" s="45"/>
      <c r="B10" s="90" t="s">
        <v>397</v>
      </c>
      <c r="C10" s="89"/>
      <c r="D10" s="37"/>
      <c r="E10" s="82"/>
      <c r="F10" s="82"/>
      <c r="I10" s="89"/>
      <c r="J10" s="82"/>
      <c r="L10" s="37"/>
      <c r="M10" s="82"/>
      <c r="N10" s="82"/>
      <c r="O10" s="44"/>
      <c r="P10" s="48"/>
      <c r="U10" s="31" t="s">
        <v>453</v>
      </c>
    </row>
    <row r="11" spans="1:21" x14ac:dyDescent="0.2">
      <c r="A11" s="45"/>
      <c r="B11" s="111" t="s">
        <v>861</v>
      </c>
      <c r="C11" s="89"/>
      <c r="D11" s="37"/>
      <c r="E11" s="82"/>
      <c r="F11" s="82"/>
      <c r="I11" s="89"/>
      <c r="J11" s="82"/>
      <c r="L11" s="37"/>
      <c r="M11" s="82"/>
      <c r="N11" s="82"/>
      <c r="O11" s="44"/>
      <c r="P11" s="48"/>
    </row>
    <row r="12" spans="1:21" ht="25.5" customHeight="1" x14ac:dyDescent="0.2">
      <c r="A12" s="45"/>
      <c r="B12" s="100" t="s">
        <v>439</v>
      </c>
      <c r="C12" s="89"/>
      <c r="D12" s="37"/>
      <c r="E12" s="82"/>
      <c r="F12" s="82"/>
      <c r="I12" s="89"/>
      <c r="J12" s="82"/>
      <c r="L12" s="37"/>
      <c r="M12" s="82"/>
      <c r="N12" s="82"/>
      <c r="O12" s="44"/>
      <c r="P12" s="48"/>
    </row>
    <row r="13" spans="1:21" ht="49.95" customHeight="1" x14ac:dyDescent="0.2">
      <c r="A13" s="45"/>
      <c r="B13" s="86" t="s">
        <v>431</v>
      </c>
      <c r="C13" s="89"/>
      <c r="D13" s="37"/>
      <c r="E13" s="82"/>
      <c r="F13" s="82"/>
      <c r="I13" s="89"/>
      <c r="J13" s="82"/>
      <c r="L13" s="37"/>
      <c r="M13" s="82"/>
      <c r="N13" s="82"/>
      <c r="O13" s="44"/>
      <c r="P13" s="48"/>
    </row>
    <row r="14" spans="1:21" x14ac:dyDescent="0.2">
      <c r="A14" s="45"/>
      <c r="B14" s="90" t="s">
        <v>443</v>
      </c>
      <c r="C14" s="89"/>
      <c r="D14" s="37"/>
      <c r="E14" s="82"/>
      <c r="F14" s="82"/>
      <c r="I14" s="89"/>
      <c r="J14" s="82"/>
      <c r="L14" s="37"/>
      <c r="M14" s="82"/>
      <c r="N14" s="82"/>
      <c r="O14" s="44"/>
      <c r="P14" s="48"/>
    </row>
    <row r="15" spans="1:21" x14ac:dyDescent="0.2">
      <c r="A15" s="40">
        <v>2</v>
      </c>
      <c r="B15" s="113" t="s">
        <v>636</v>
      </c>
      <c r="C15" s="112">
        <f t="shared" ref="C15:C46" si="0">Q15*1.02</f>
        <v>25705.099591511982</v>
      </c>
      <c r="D15" s="92">
        <f>C15/8</f>
        <v>3213.1374489389977</v>
      </c>
      <c r="E15" s="65">
        <f>C15*1.01</f>
        <v>25962.150587427102</v>
      </c>
      <c r="F15" s="43">
        <f t="shared" ref="F15:F46" si="1">+E15*0.015</f>
        <v>389.43225881140654</v>
      </c>
      <c r="G15" s="43">
        <f>E15/8</f>
        <v>3245.2688234283878</v>
      </c>
      <c r="H15" s="43">
        <f>F15/8</f>
        <v>48.679032351425818</v>
      </c>
      <c r="I15" s="43">
        <f t="shared" ref="I15:I46" si="2">+E15*1.01</f>
        <v>26221.772093301373</v>
      </c>
      <c r="J15" s="43">
        <f t="shared" ref="J15:J46" si="3">+I15*0.015</f>
        <v>393.32658139952059</v>
      </c>
      <c r="K15" s="43">
        <f>I15/8</f>
        <v>3277.7215116626717</v>
      </c>
      <c r="L15" s="43">
        <f>J15/8</f>
        <v>49.165822674940074</v>
      </c>
      <c r="M15" s="43">
        <f t="shared" ref="M15:M46" si="4">+I15*1.01</f>
        <v>26483.989814234388</v>
      </c>
      <c r="N15" s="43">
        <f t="shared" ref="N15:N46" si="5">+M15*0.015</f>
        <v>397.2598472135158</v>
      </c>
      <c r="O15" s="43">
        <f>M15/8</f>
        <v>3310.4987267792985</v>
      </c>
      <c r="P15" s="43">
        <f>N15/8</f>
        <v>49.657480901689475</v>
      </c>
      <c r="Q15" s="31">
        <v>25201.078030894099</v>
      </c>
    </row>
    <row r="16" spans="1:21" ht="49.5" customHeight="1" x14ac:dyDescent="0.2">
      <c r="A16" s="45"/>
      <c r="B16" s="100" t="s">
        <v>506</v>
      </c>
      <c r="C16" s="89"/>
      <c r="D16" s="37"/>
      <c r="E16" s="82"/>
      <c r="F16" s="82"/>
      <c r="I16" s="89"/>
      <c r="J16" s="82"/>
      <c r="L16" s="37"/>
      <c r="M16" s="82"/>
      <c r="N16" s="82"/>
      <c r="O16" s="44"/>
      <c r="P16" s="48"/>
    </row>
    <row r="17" spans="1:17" x14ac:dyDescent="0.2">
      <c r="A17" s="45"/>
      <c r="B17" s="111" t="s">
        <v>444</v>
      </c>
      <c r="C17" s="89"/>
      <c r="D17" s="37"/>
      <c r="E17" s="82"/>
      <c r="F17" s="82"/>
      <c r="I17" s="89"/>
      <c r="J17" s="82"/>
      <c r="L17" s="37"/>
      <c r="M17" s="82"/>
      <c r="N17" s="82"/>
      <c r="O17" s="44"/>
      <c r="P17" s="48"/>
    </row>
    <row r="18" spans="1:17" x14ac:dyDescent="0.2">
      <c r="A18" s="45"/>
      <c r="B18" s="90" t="s">
        <v>440</v>
      </c>
      <c r="C18" s="89"/>
      <c r="D18" s="37"/>
      <c r="E18" s="82"/>
      <c r="F18" s="82"/>
      <c r="I18" s="89"/>
      <c r="J18" s="82"/>
      <c r="L18" s="37"/>
      <c r="M18" s="82"/>
      <c r="N18" s="82"/>
      <c r="O18" s="44"/>
      <c r="P18" s="48"/>
    </row>
    <row r="19" spans="1:17" x14ac:dyDescent="0.2">
      <c r="A19" s="45"/>
      <c r="B19" s="90" t="s">
        <v>1033</v>
      </c>
      <c r="C19" s="89"/>
      <c r="D19" s="37"/>
      <c r="E19" s="82"/>
      <c r="F19" s="82"/>
      <c r="I19" s="89"/>
      <c r="J19" s="82"/>
      <c r="L19" s="37"/>
      <c r="M19" s="82"/>
      <c r="N19" s="82"/>
      <c r="O19" s="44"/>
      <c r="P19" s="48"/>
    </row>
    <row r="20" spans="1:17" x14ac:dyDescent="0.2">
      <c r="A20" s="45"/>
      <c r="B20" s="90" t="s">
        <v>445</v>
      </c>
      <c r="C20" s="89"/>
      <c r="D20" s="37"/>
      <c r="E20" s="82"/>
      <c r="F20" s="82"/>
      <c r="I20" s="89"/>
      <c r="J20" s="82"/>
      <c r="L20" s="37"/>
      <c r="M20" s="82"/>
      <c r="N20" s="82"/>
      <c r="O20" s="44"/>
      <c r="P20" s="48"/>
    </row>
    <row r="21" spans="1:17" x14ac:dyDescent="0.2">
      <c r="A21" s="45"/>
      <c r="B21" s="102" t="s">
        <v>862</v>
      </c>
      <c r="C21" s="89"/>
      <c r="D21" s="37"/>
      <c r="E21" s="82"/>
      <c r="F21" s="82"/>
      <c r="I21" s="89"/>
      <c r="J21" s="82"/>
      <c r="L21" s="37"/>
      <c r="M21" s="82"/>
      <c r="N21" s="82"/>
      <c r="O21" s="44"/>
      <c r="P21" s="48"/>
    </row>
    <row r="22" spans="1:17" x14ac:dyDescent="0.2">
      <c r="A22" s="45"/>
      <c r="B22" s="100" t="s">
        <v>1034</v>
      </c>
      <c r="C22" s="89"/>
      <c r="D22" s="37"/>
      <c r="E22" s="82"/>
      <c r="F22" s="82"/>
      <c r="I22" s="89"/>
      <c r="J22" s="82"/>
      <c r="L22" s="37"/>
      <c r="M22" s="82"/>
      <c r="N22" s="82"/>
      <c r="O22" s="44"/>
      <c r="P22" s="48"/>
    </row>
    <row r="23" spans="1:17" ht="13.05" customHeight="1" x14ac:dyDescent="0.2">
      <c r="A23" s="45"/>
      <c r="B23" s="90" t="s">
        <v>863</v>
      </c>
      <c r="C23" s="89"/>
      <c r="D23" s="37"/>
      <c r="E23" s="82"/>
      <c r="F23" s="82"/>
      <c r="I23" s="89"/>
      <c r="J23" s="82"/>
      <c r="L23" s="37"/>
      <c r="M23" s="82"/>
      <c r="N23" s="82"/>
      <c r="O23" s="44"/>
      <c r="P23" s="48"/>
    </row>
    <row r="24" spans="1:17" x14ac:dyDescent="0.2">
      <c r="A24" s="45"/>
      <c r="B24" s="90" t="s">
        <v>1229</v>
      </c>
      <c r="C24" s="89"/>
      <c r="D24" s="37"/>
      <c r="E24" s="82"/>
      <c r="F24" s="82"/>
      <c r="I24" s="89"/>
      <c r="J24" s="82"/>
      <c r="L24" s="37"/>
      <c r="M24" s="82"/>
      <c r="N24" s="82"/>
      <c r="O24" s="44"/>
      <c r="P24" s="48"/>
    </row>
    <row r="25" spans="1:17" x14ac:dyDescent="0.2">
      <c r="A25" s="40">
        <v>3</v>
      </c>
      <c r="B25" s="113" t="s">
        <v>919</v>
      </c>
      <c r="C25" s="112">
        <f t="shared" si="0"/>
        <v>23900.775389592029</v>
      </c>
      <c r="D25" s="92">
        <f>C25/8</f>
        <v>2987.5969236990036</v>
      </c>
      <c r="E25" s="65">
        <f>C25*1.01</f>
        <v>24139.783143487948</v>
      </c>
      <c r="F25" s="43">
        <f t="shared" si="1"/>
        <v>362.09674715231921</v>
      </c>
      <c r="G25" s="43">
        <f>E25/8</f>
        <v>3017.4728929359935</v>
      </c>
      <c r="H25" s="43">
        <f>F25/8</f>
        <v>45.262093394039901</v>
      </c>
      <c r="I25" s="43">
        <f t="shared" si="2"/>
        <v>24381.180974922827</v>
      </c>
      <c r="J25" s="43">
        <f t="shared" si="3"/>
        <v>365.71771462384237</v>
      </c>
      <c r="K25" s="43">
        <f>I25/8</f>
        <v>3047.6476218653534</v>
      </c>
      <c r="L25" s="43">
        <f>J25/8</f>
        <v>45.714714327980296</v>
      </c>
      <c r="M25" s="43">
        <f t="shared" si="4"/>
        <v>24624.992784672057</v>
      </c>
      <c r="N25" s="43">
        <f t="shared" si="5"/>
        <v>369.37489177008081</v>
      </c>
      <c r="O25" s="43">
        <f>M25/8</f>
        <v>3078.1240980840071</v>
      </c>
      <c r="P25" s="43">
        <f>N25/8</f>
        <v>46.171861471260101</v>
      </c>
      <c r="Q25" s="31">
        <v>23432.132734894145</v>
      </c>
    </row>
    <row r="26" spans="1:17" ht="51" customHeight="1" x14ac:dyDescent="0.2">
      <c r="A26" s="45"/>
      <c r="B26" s="100" t="s">
        <v>662</v>
      </c>
      <c r="C26" s="89"/>
      <c r="D26" s="37"/>
      <c r="E26" s="82"/>
      <c r="F26" s="82"/>
      <c r="I26" s="89"/>
      <c r="J26" s="82"/>
      <c r="L26" s="37"/>
      <c r="M26" s="82"/>
      <c r="N26" s="82"/>
      <c r="O26" s="44"/>
      <c r="P26" s="48"/>
    </row>
    <row r="27" spans="1:17" x14ac:dyDescent="0.2">
      <c r="A27" s="45"/>
      <c r="B27" s="111" t="s">
        <v>444</v>
      </c>
      <c r="C27" s="89"/>
      <c r="D27" s="37"/>
      <c r="E27" s="82"/>
      <c r="F27" s="82"/>
      <c r="I27" s="89"/>
      <c r="J27" s="82"/>
      <c r="L27" s="37"/>
      <c r="M27" s="82"/>
      <c r="N27" s="82"/>
      <c r="O27" s="44"/>
      <c r="P27" s="48"/>
    </row>
    <row r="28" spans="1:17" x14ac:dyDescent="0.2">
      <c r="A28" s="45"/>
      <c r="B28" s="90" t="s">
        <v>1035</v>
      </c>
      <c r="C28" s="89"/>
      <c r="D28" s="37"/>
      <c r="E28" s="82"/>
      <c r="F28" s="82"/>
      <c r="I28" s="89"/>
      <c r="J28" s="82"/>
      <c r="L28" s="37"/>
      <c r="M28" s="82"/>
      <c r="N28" s="82"/>
      <c r="O28" s="44"/>
      <c r="P28" s="48"/>
    </row>
    <row r="29" spans="1:17" x14ac:dyDescent="0.2">
      <c r="A29" s="45"/>
      <c r="B29" s="90" t="s">
        <v>1036</v>
      </c>
      <c r="C29" s="89"/>
      <c r="D29" s="37"/>
      <c r="E29" s="82"/>
      <c r="F29" s="82"/>
      <c r="I29" s="89"/>
      <c r="J29" s="82"/>
      <c r="L29" s="37"/>
      <c r="M29" s="82"/>
      <c r="N29" s="82"/>
      <c r="O29" s="44"/>
      <c r="P29" s="48"/>
    </row>
    <row r="30" spans="1:17" x14ac:dyDescent="0.2">
      <c r="A30" s="45"/>
      <c r="B30" s="90" t="s">
        <v>445</v>
      </c>
      <c r="C30" s="89"/>
      <c r="D30" s="37"/>
      <c r="E30" s="82"/>
      <c r="F30" s="82"/>
      <c r="I30" s="89"/>
      <c r="J30" s="82"/>
      <c r="L30" s="37"/>
      <c r="M30" s="82"/>
      <c r="N30" s="82"/>
      <c r="O30" s="44"/>
      <c r="P30" s="48"/>
    </row>
    <row r="31" spans="1:17" x14ac:dyDescent="0.2">
      <c r="A31" s="45"/>
      <c r="B31" s="90" t="s">
        <v>446</v>
      </c>
      <c r="C31" s="89"/>
      <c r="D31" s="37"/>
      <c r="E31" s="82"/>
      <c r="F31" s="82"/>
      <c r="I31" s="89"/>
      <c r="J31" s="82"/>
      <c r="L31" s="37"/>
      <c r="M31" s="82"/>
      <c r="N31" s="82"/>
      <c r="O31" s="44"/>
      <c r="P31" s="48"/>
    </row>
    <row r="32" spans="1:17" x14ac:dyDescent="0.2">
      <c r="A32" s="45"/>
      <c r="B32" s="90" t="s">
        <v>450</v>
      </c>
      <c r="C32" s="89"/>
      <c r="D32" s="37"/>
      <c r="E32" s="82"/>
      <c r="F32" s="82"/>
      <c r="I32" s="89"/>
      <c r="J32" s="82"/>
      <c r="L32" s="37"/>
      <c r="M32" s="82"/>
      <c r="N32" s="82"/>
      <c r="O32" s="44"/>
      <c r="P32" s="48"/>
    </row>
    <row r="33" spans="1:17" x14ac:dyDescent="0.2">
      <c r="A33" s="45"/>
      <c r="B33" s="90" t="s">
        <v>1230</v>
      </c>
      <c r="C33" s="89"/>
      <c r="D33" s="37"/>
      <c r="E33" s="82"/>
      <c r="F33" s="82"/>
      <c r="I33" s="89"/>
      <c r="J33" s="82"/>
      <c r="L33" s="37"/>
      <c r="M33" s="82"/>
      <c r="N33" s="82"/>
      <c r="O33" s="44"/>
      <c r="P33" s="48"/>
    </row>
    <row r="34" spans="1:17" ht="25.05" customHeight="1" x14ac:dyDescent="0.2">
      <c r="A34" s="45"/>
      <c r="B34" s="86" t="s">
        <v>432</v>
      </c>
      <c r="C34" s="89"/>
      <c r="D34" s="37"/>
      <c r="E34" s="82"/>
      <c r="F34" s="82"/>
      <c r="I34" s="89"/>
      <c r="J34" s="82"/>
      <c r="L34" s="37"/>
      <c r="M34" s="82"/>
      <c r="N34" s="82"/>
      <c r="O34" s="44"/>
      <c r="P34" s="48"/>
    </row>
    <row r="35" spans="1:17" x14ac:dyDescent="0.2">
      <c r="A35" s="45"/>
      <c r="B35" s="90" t="s">
        <v>1191</v>
      </c>
      <c r="C35" s="89"/>
      <c r="D35" s="37"/>
      <c r="E35" s="82"/>
      <c r="F35" s="82"/>
      <c r="I35" s="89"/>
      <c r="J35" s="82"/>
      <c r="L35" s="37"/>
      <c r="M35" s="82"/>
      <c r="N35" s="82"/>
      <c r="O35" s="44"/>
      <c r="P35" s="48"/>
    </row>
    <row r="36" spans="1:17" x14ac:dyDescent="0.2">
      <c r="A36" s="45"/>
      <c r="B36" s="102" t="s">
        <v>862</v>
      </c>
      <c r="C36" s="89"/>
      <c r="D36" s="37"/>
      <c r="E36" s="82"/>
      <c r="F36" s="82"/>
      <c r="I36" s="89"/>
      <c r="J36" s="82"/>
      <c r="L36" s="37"/>
      <c r="M36" s="82"/>
      <c r="N36" s="82"/>
      <c r="O36" s="44"/>
      <c r="P36" s="48"/>
    </row>
    <row r="37" spans="1:17" x14ac:dyDescent="0.2">
      <c r="A37" s="54"/>
      <c r="B37" s="90" t="s">
        <v>586</v>
      </c>
      <c r="C37" s="89"/>
      <c r="D37" s="37"/>
      <c r="E37" s="82"/>
      <c r="F37" s="82"/>
      <c r="I37" s="89"/>
      <c r="J37" s="82"/>
      <c r="L37" s="37"/>
      <c r="M37" s="82"/>
      <c r="N37" s="82"/>
      <c r="O37" s="44"/>
      <c r="P37" s="48"/>
    </row>
    <row r="38" spans="1:17" x14ac:dyDescent="0.2">
      <c r="A38" s="45"/>
      <c r="B38" s="100" t="s">
        <v>1034</v>
      </c>
      <c r="C38" s="89"/>
      <c r="D38" s="37"/>
      <c r="E38" s="82"/>
      <c r="F38" s="82"/>
      <c r="I38" s="89"/>
      <c r="J38" s="82"/>
      <c r="L38" s="37"/>
      <c r="M38" s="82"/>
      <c r="N38" s="82"/>
      <c r="O38" s="44"/>
      <c r="P38" s="48"/>
    </row>
    <row r="39" spans="1:17" x14ac:dyDescent="0.2">
      <c r="A39" s="45"/>
      <c r="B39" s="90" t="s">
        <v>863</v>
      </c>
      <c r="C39" s="89"/>
      <c r="D39" s="37"/>
      <c r="E39" s="82"/>
      <c r="F39" s="82"/>
      <c r="I39" s="89"/>
      <c r="J39" s="82"/>
      <c r="L39" s="37"/>
      <c r="M39" s="82"/>
      <c r="N39" s="82"/>
      <c r="O39" s="44"/>
      <c r="P39" s="48"/>
    </row>
    <row r="40" spans="1:17" x14ac:dyDescent="0.2">
      <c r="A40" s="45"/>
      <c r="B40" s="90" t="s">
        <v>445</v>
      </c>
      <c r="C40" s="89"/>
      <c r="D40" s="37"/>
      <c r="E40" s="82"/>
      <c r="F40" s="82"/>
      <c r="I40" s="89"/>
      <c r="J40" s="82"/>
      <c r="L40" s="37"/>
      <c r="M40" s="82"/>
      <c r="N40" s="82"/>
      <c r="O40" s="44"/>
      <c r="P40" s="48"/>
    </row>
    <row r="41" spans="1:17" x14ac:dyDescent="0.2">
      <c r="A41" s="45"/>
      <c r="B41" s="90" t="s">
        <v>448</v>
      </c>
      <c r="C41" s="89"/>
      <c r="D41" s="37"/>
      <c r="E41" s="82"/>
      <c r="F41" s="82"/>
      <c r="I41" s="89"/>
      <c r="J41" s="82"/>
      <c r="L41" s="37"/>
      <c r="M41" s="82"/>
      <c r="N41" s="82"/>
      <c r="O41" s="44"/>
      <c r="P41" s="48"/>
    </row>
    <row r="42" spans="1:17" x14ac:dyDescent="0.2">
      <c r="A42" s="45"/>
      <c r="B42" s="90" t="s">
        <v>450</v>
      </c>
      <c r="C42" s="89"/>
      <c r="D42" s="37"/>
      <c r="E42" s="82"/>
      <c r="F42" s="82"/>
      <c r="I42" s="89"/>
      <c r="J42" s="82"/>
      <c r="L42" s="37"/>
      <c r="M42" s="82"/>
      <c r="N42" s="82"/>
      <c r="O42" s="44"/>
      <c r="P42" s="48"/>
    </row>
    <row r="43" spans="1:17" x14ac:dyDescent="0.2">
      <c r="A43" s="45"/>
      <c r="B43" s="90" t="s">
        <v>1230</v>
      </c>
      <c r="C43" s="89"/>
      <c r="D43" s="37"/>
      <c r="E43" s="82"/>
      <c r="F43" s="82"/>
      <c r="I43" s="89"/>
      <c r="J43" s="82"/>
      <c r="L43" s="37"/>
      <c r="M43" s="82"/>
      <c r="N43" s="82"/>
      <c r="O43" s="44"/>
      <c r="P43" s="48"/>
    </row>
    <row r="44" spans="1:17" ht="25.05" customHeight="1" x14ac:dyDescent="0.2">
      <c r="A44" s="45"/>
      <c r="B44" s="86" t="s">
        <v>433</v>
      </c>
      <c r="C44" s="89"/>
      <c r="D44" s="37"/>
      <c r="E44" s="82"/>
      <c r="F44" s="82"/>
      <c r="I44" s="89"/>
      <c r="J44" s="82"/>
      <c r="L44" s="37"/>
      <c r="M44" s="82"/>
      <c r="N44" s="82"/>
      <c r="O44" s="44"/>
      <c r="P44" s="48"/>
    </row>
    <row r="45" spans="1:17" x14ac:dyDescent="0.2">
      <c r="A45" s="45"/>
      <c r="B45" s="90" t="s">
        <v>1191</v>
      </c>
      <c r="C45" s="89"/>
      <c r="D45" s="37"/>
      <c r="E45" s="82"/>
      <c r="F45" s="82"/>
      <c r="I45" s="89"/>
      <c r="J45" s="82"/>
      <c r="L45" s="37"/>
      <c r="M45" s="82"/>
      <c r="N45" s="82"/>
      <c r="O45" s="44"/>
      <c r="P45" s="48"/>
    </row>
    <row r="46" spans="1:17" x14ac:dyDescent="0.2">
      <c r="A46" s="40">
        <v>4</v>
      </c>
      <c r="B46" s="113" t="s">
        <v>921</v>
      </c>
      <c r="C46" s="112">
        <f t="shared" si="0"/>
        <v>22749.699358687019</v>
      </c>
      <c r="D46" s="92">
        <f>C46/8</f>
        <v>2843.7124198358774</v>
      </c>
      <c r="E46" s="65">
        <f>C46*1.01</f>
        <v>22977.196352273892</v>
      </c>
      <c r="F46" s="43">
        <f t="shared" si="1"/>
        <v>344.65794528410834</v>
      </c>
      <c r="G46" s="43">
        <f>E46/8</f>
        <v>2872.1495440342364</v>
      </c>
      <c r="H46" s="43">
        <f>F46/8</f>
        <v>43.082243160513542</v>
      </c>
      <c r="I46" s="43">
        <f t="shared" si="2"/>
        <v>23206.968315796632</v>
      </c>
      <c r="J46" s="43">
        <f t="shared" si="3"/>
        <v>348.10452473694949</v>
      </c>
      <c r="K46" s="43">
        <f>I46/8</f>
        <v>2900.871039474579</v>
      </c>
      <c r="L46" s="43">
        <f>J46/8</f>
        <v>43.513065592118686</v>
      </c>
      <c r="M46" s="43">
        <f t="shared" si="4"/>
        <v>23439.037998954598</v>
      </c>
      <c r="N46" s="43">
        <f t="shared" si="5"/>
        <v>351.58556998431897</v>
      </c>
      <c r="O46" s="43">
        <f>M46/8</f>
        <v>2929.8797498693248</v>
      </c>
      <c r="P46" s="43">
        <f>N46/8</f>
        <v>43.948196248039871</v>
      </c>
      <c r="Q46" s="31">
        <v>22303.626822242175</v>
      </c>
    </row>
    <row r="47" spans="1:17" ht="25.5" customHeight="1" x14ac:dyDescent="0.2">
      <c r="A47" s="45"/>
      <c r="B47" s="100" t="s">
        <v>288</v>
      </c>
      <c r="C47" s="89"/>
      <c r="D47" s="37"/>
      <c r="E47" s="82"/>
      <c r="F47" s="82"/>
      <c r="I47" s="89"/>
      <c r="J47" s="82"/>
      <c r="L47" s="37"/>
      <c r="M47" s="82"/>
      <c r="N47" s="82"/>
      <c r="O47" s="44"/>
      <c r="P47" s="48"/>
    </row>
    <row r="48" spans="1:17" x14ac:dyDescent="0.2">
      <c r="A48" s="45"/>
      <c r="B48" s="100" t="s">
        <v>449</v>
      </c>
      <c r="C48" s="89"/>
      <c r="D48" s="37"/>
      <c r="E48" s="82"/>
      <c r="F48" s="82"/>
      <c r="I48" s="89"/>
      <c r="J48" s="82"/>
      <c r="L48" s="37"/>
      <c r="M48" s="82"/>
      <c r="N48" s="82"/>
      <c r="O48" s="44"/>
      <c r="P48" s="48"/>
    </row>
    <row r="49" spans="1:16" x14ac:dyDescent="0.2">
      <c r="A49" s="45"/>
      <c r="B49" s="111" t="s">
        <v>444</v>
      </c>
      <c r="C49" s="89"/>
      <c r="D49" s="37"/>
      <c r="E49" s="82"/>
      <c r="F49" s="82"/>
      <c r="I49" s="89"/>
      <c r="J49" s="82"/>
      <c r="L49" s="37"/>
      <c r="M49" s="82"/>
      <c r="N49" s="82"/>
      <c r="O49" s="44"/>
      <c r="P49" s="48"/>
    </row>
    <row r="50" spans="1:16" x14ac:dyDescent="0.2">
      <c r="A50" s="45"/>
      <c r="B50" s="90" t="s">
        <v>1035</v>
      </c>
      <c r="C50" s="89"/>
      <c r="D50" s="37"/>
      <c r="E50" s="82"/>
      <c r="F50" s="82"/>
      <c r="I50" s="89"/>
      <c r="J50" s="82"/>
      <c r="L50" s="37"/>
      <c r="M50" s="82"/>
      <c r="N50" s="82"/>
      <c r="O50" s="44"/>
      <c r="P50" s="48"/>
    </row>
    <row r="51" spans="1:16" x14ac:dyDescent="0.2">
      <c r="A51" s="45"/>
      <c r="B51" s="90" t="s">
        <v>1036</v>
      </c>
      <c r="C51" s="89"/>
      <c r="D51" s="37"/>
      <c r="E51" s="82"/>
      <c r="F51" s="82"/>
      <c r="I51" s="89"/>
      <c r="J51" s="82"/>
      <c r="L51" s="37"/>
      <c r="M51" s="82"/>
      <c r="N51" s="82"/>
      <c r="O51" s="44"/>
      <c r="P51" s="48"/>
    </row>
    <row r="52" spans="1:16" x14ac:dyDescent="0.2">
      <c r="A52" s="45"/>
      <c r="B52" s="90" t="s">
        <v>445</v>
      </c>
      <c r="C52" s="89"/>
      <c r="D52" s="37"/>
      <c r="E52" s="82"/>
      <c r="F52" s="82"/>
      <c r="I52" s="89"/>
      <c r="J52" s="82"/>
      <c r="L52" s="37"/>
      <c r="M52" s="82"/>
      <c r="N52" s="82"/>
      <c r="O52" s="44"/>
      <c r="P52" s="48"/>
    </row>
    <row r="53" spans="1:16" x14ac:dyDescent="0.2">
      <c r="A53" s="45"/>
      <c r="B53" s="90" t="s">
        <v>446</v>
      </c>
      <c r="C53" s="89"/>
      <c r="D53" s="37"/>
      <c r="E53" s="82"/>
      <c r="F53" s="82"/>
      <c r="I53" s="89"/>
      <c r="J53" s="82"/>
      <c r="L53" s="37"/>
      <c r="M53" s="82"/>
      <c r="N53" s="82"/>
      <c r="O53" s="44"/>
      <c r="P53" s="48"/>
    </row>
    <row r="54" spans="1:16" x14ac:dyDescent="0.2">
      <c r="A54" s="45"/>
      <c r="B54" s="90" t="s">
        <v>450</v>
      </c>
      <c r="C54" s="89"/>
      <c r="D54" s="37"/>
      <c r="E54" s="82"/>
      <c r="F54" s="82"/>
      <c r="I54" s="89"/>
      <c r="J54" s="82"/>
      <c r="L54" s="37"/>
      <c r="M54" s="82"/>
      <c r="N54" s="82"/>
      <c r="O54" s="44"/>
      <c r="P54" s="48"/>
    </row>
    <row r="55" spans="1:16" x14ac:dyDescent="0.2">
      <c r="A55" s="45"/>
      <c r="B55" s="90" t="s">
        <v>1230</v>
      </c>
      <c r="C55" s="89"/>
      <c r="D55" s="37"/>
      <c r="E55" s="82"/>
      <c r="F55" s="82"/>
      <c r="I55" s="89"/>
      <c r="J55" s="82"/>
      <c r="L55" s="37"/>
      <c r="M55" s="82"/>
      <c r="N55" s="82"/>
      <c r="O55" s="44"/>
      <c r="P55" s="48"/>
    </row>
    <row r="56" spans="1:16" ht="25.05" customHeight="1" x14ac:dyDescent="0.2">
      <c r="A56" s="45"/>
      <c r="B56" s="86" t="s">
        <v>433</v>
      </c>
      <c r="C56" s="89"/>
      <c r="D56" s="37"/>
      <c r="E56" s="82"/>
      <c r="F56" s="82"/>
      <c r="I56" s="89"/>
      <c r="J56" s="82"/>
      <c r="L56" s="37"/>
      <c r="M56" s="82"/>
      <c r="N56" s="82"/>
      <c r="O56" s="44"/>
      <c r="P56" s="48"/>
    </row>
    <row r="57" spans="1:16" x14ac:dyDescent="0.2">
      <c r="A57" s="45"/>
      <c r="B57" s="86" t="s">
        <v>862</v>
      </c>
      <c r="C57" s="89"/>
      <c r="D57" s="37"/>
      <c r="E57" s="82"/>
      <c r="F57" s="82"/>
      <c r="I57" s="89"/>
      <c r="J57" s="82"/>
      <c r="L57" s="37"/>
      <c r="M57" s="82"/>
      <c r="N57" s="82"/>
      <c r="O57" s="44"/>
      <c r="P57" s="48"/>
    </row>
    <row r="58" spans="1:16" x14ac:dyDescent="0.2">
      <c r="A58" s="45"/>
      <c r="B58" s="100" t="s">
        <v>1034</v>
      </c>
      <c r="C58" s="89"/>
      <c r="D58" s="37"/>
      <c r="E58" s="82"/>
      <c r="F58" s="82"/>
      <c r="I58" s="89"/>
      <c r="J58" s="82"/>
      <c r="L58" s="37"/>
      <c r="M58" s="82"/>
      <c r="N58" s="82"/>
      <c r="O58" s="44"/>
      <c r="P58" s="48"/>
    </row>
    <row r="59" spans="1:16" x14ac:dyDescent="0.2">
      <c r="A59" s="45"/>
      <c r="B59" s="90" t="s">
        <v>864</v>
      </c>
      <c r="C59" s="89"/>
      <c r="D59" s="37"/>
      <c r="E59" s="82"/>
      <c r="F59" s="82"/>
      <c r="I59" s="89"/>
      <c r="J59" s="82"/>
      <c r="L59" s="37"/>
      <c r="M59" s="82"/>
      <c r="N59" s="82"/>
      <c r="O59" s="44"/>
      <c r="P59" s="48"/>
    </row>
    <row r="60" spans="1:16" x14ac:dyDescent="0.2">
      <c r="A60" s="45"/>
      <c r="B60" s="90" t="s">
        <v>445</v>
      </c>
      <c r="C60" s="89"/>
      <c r="D60" s="37"/>
      <c r="E60" s="82"/>
      <c r="F60" s="82"/>
      <c r="I60" s="89"/>
      <c r="J60" s="82"/>
      <c r="L60" s="37"/>
      <c r="M60" s="82"/>
      <c r="N60" s="82"/>
      <c r="O60" s="44"/>
      <c r="P60" s="48"/>
    </row>
    <row r="61" spans="1:16" x14ac:dyDescent="0.2">
      <c r="A61" s="45"/>
      <c r="B61" s="90" t="s">
        <v>448</v>
      </c>
      <c r="C61" s="89"/>
      <c r="D61" s="37"/>
      <c r="E61" s="82"/>
      <c r="F61" s="82"/>
      <c r="I61" s="89"/>
      <c r="J61" s="82"/>
      <c r="L61" s="37"/>
      <c r="M61" s="82"/>
      <c r="N61" s="82"/>
      <c r="O61" s="44"/>
      <c r="P61" s="48"/>
    </row>
    <row r="62" spans="1:16" x14ac:dyDescent="0.2">
      <c r="A62" s="45"/>
      <c r="B62" s="90" t="s">
        <v>450</v>
      </c>
      <c r="C62" s="89"/>
      <c r="D62" s="37"/>
      <c r="E62" s="82"/>
      <c r="F62" s="82"/>
      <c r="I62" s="89"/>
      <c r="J62" s="82"/>
      <c r="L62" s="37"/>
      <c r="M62" s="82"/>
      <c r="N62" s="82"/>
      <c r="O62" s="44"/>
      <c r="P62" s="48"/>
    </row>
    <row r="63" spans="1:16" x14ac:dyDescent="0.2">
      <c r="A63" s="45"/>
      <c r="B63" s="90" t="s">
        <v>447</v>
      </c>
      <c r="C63" s="89"/>
      <c r="D63" s="37"/>
      <c r="E63" s="82"/>
      <c r="F63" s="82"/>
      <c r="I63" s="89"/>
      <c r="J63" s="82"/>
      <c r="L63" s="37"/>
      <c r="M63" s="82"/>
      <c r="N63" s="82"/>
      <c r="O63" s="44"/>
      <c r="P63" s="48"/>
    </row>
    <row r="64" spans="1:16" ht="25.05" customHeight="1" x14ac:dyDescent="0.2">
      <c r="A64" s="45"/>
      <c r="B64" s="86" t="s">
        <v>433</v>
      </c>
      <c r="C64" s="89"/>
      <c r="D64" s="37"/>
      <c r="E64" s="82"/>
      <c r="F64" s="82"/>
      <c r="I64" s="89"/>
      <c r="J64" s="82"/>
      <c r="L64" s="37"/>
      <c r="M64" s="82"/>
      <c r="N64" s="82"/>
      <c r="O64" s="44"/>
      <c r="P64" s="48"/>
    </row>
    <row r="65" spans="1:17" x14ac:dyDescent="0.2">
      <c r="A65" s="45"/>
      <c r="B65" s="90" t="s">
        <v>586</v>
      </c>
      <c r="C65" s="89"/>
      <c r="D65" s="37"/>
      <c r="E65" s="82"/>
      <c r="F65" s="82"/>
      <c r="I65" s="89"/>
      <c r="J65" s="82"/>
      <c r="L65" s="37"/>
      <c r="M65" s="82"/>
      <c r="N65" s="82"/>
      <c r="O65" s="44"/>
      <c r="P65" s="48"/>
    </row>
    <row r="66" spans="1:17" x14ac:dyDescent="0.2">
      <c r="A66" s="45"/>
      <c r="B66" s="102" t="s">
        <v>1279</v>
      </c>
      <c r="C66" s="89"/>
      <c r="D66" s="37"/>
      <c r="E66" s="82"/>
      <c r="F66" s="82"/>
      <c r="I66" s="89"/>
      <c r="J66" s="82"/>
      <c r="L66" s="37"/>
      <c r="M66" s="82"/>
      <c r="N66" s="82"/>
      <c r="O66" s="44"/>
      <c r="P66" s="48"/>
    </row>
    <row r="67" spans="1:17" x14ac:dyDescent="0.2">
      <c r="A67" s="45"/>
      <c r="B67" s="90" t="s">
        <v>456</v>
      </c>
      <c r="C67" s="89"/>
      <c r="D67" s="37"/>
      <c r="E67" s="82"/>
      <c r="F67" s="82"/>
      <c r="I67" s="89"/>
      <c r="J67" s="82"/>
      <c r="L67" s="37"/>
      <c r="M67" s="82"/>
      <c r="N67" s="82"/>
      <c r="O67" s="44"/>
      <c r="P67" s="48"/>
    </row>
    <row r="68" spans="1:17" x14ac:dyDescent="0.2">
      <c r="A68" s="45"/>
      <c r="B68" s="90" t="s">
        <v>586</v>
      </c>
      <c r="C68" s="89"/>
      <c r="D68" s="37"/>
      <c r="E68" s="82"/>
      <c r="F68" s="82"/>
      <c r="I68" s="89"/>
      <c r="J68" s="82"/>
      <c r="L68" s="37"/>
      <c r="M68" s="82"/>
      <c r="N68" s="82"/>
      <c r="O68" s="44"/>
      <c r="P68" s="48"/>
    </row>
    <row r="69" spans="1:17" ht="37.5" customHeight="1" x14ac:dyDescent="0.2">
      <c r="A69" s="45"/>
      <c r="B69" s="86" t="s">
        <v>434</v>
      </c>
      <c r="C69" s="89"/>
      <c r="D69" s="37"/>
      <c r="E69" s="82"/>
      <c r="F69" s="82"/>
      <c r="I69" s="89"/>
      <c r="J69" s="82"/>
      <c r="L69" s="37"/>
      <c r="M69" s="82"/>
      <c r="N69" s="82"/>
      <c r="O69" s="44"/>
      <c r="P69" s="48"/>
    </row>
    <row r="70" spans="1:17" ht="53.25" customHeight="1" x14ac:dyDescent="0.2">
      <c r="A70" s="45"/>
      <c r="B70" s="100" t="s">
        <v>64</v>
      </c>
      <c r="C70" s="89"/>
      <c r="D70" s="37"/>
      <c r="E70" s="82"/>
      <c r="F70" s="82"/>
      <c r="I70" s="89"/>
      <c r="J70" s="82"/>
      <c r="L70" s="37"/>
      <c r="M70" s="82"/>
      <c r="N70" s="82"/>
      <c r="O70" s="44"/>
      <c r="P70" s="48"/>
    </row>
    <row r="71" spans="1:17" x14ac:dyDescent="0.2">
      <c r="A71" s="45"/>
      <c r="B71" s="102" t="s">
        <v>451</v>
      </c>
      <c r="C71" s="89"/>
      <c r="D71" s="37"/>
      <c r="E71" s="82"/>
      <c r="F71" s="82"/>
      <c r="I71" s="89"/>
      <c r="J71" s="82"/>
      <c r="L71" s="37"/>
      <c r="M71" s="82"/>
      <c r="N71" s="82"/>
      <c r="O71" s="44"/>
      <c r="P71" s="48"/>
    </row>
    <row r="72" spans="1:17" x14ac:dyDescent="0.2">
      <c r="A72" s="40">
        <v>6</v>
      </c>
      <c r="B72" s="113" t="s">
        <v>636</v>
      </c>
      <c r="C72" s="112">
        <f t="shared" ref="C72:C89" si="6">Q72*1.02</f>
        <v>25460.29279658564</v>
      </c>
      <c r="D72" s="92">
        <f>C72/8</f>
        <v>3182.536599573205</v>
      </c>
      <c r="E72" s="65">
        <f>C72*1.01</f>
        <v>25714.895724551498</v>
      </c>
      <c r="F72" s="43">
        <f t="shared" ref="F72:F89" si="7">+E72*0.015</f>
        <v>385.72343586827247</v>
      </c>
      <c r="G72" s="43">
        <f>E72/8</f>
        <v>3214.3619655689372</v>
      </c>
      <c r="H72" s="43">
        <f>F72/8</f>
        <v>48.215429483534059</v>
      </c>
      <c r="I72" s="43">
        <f t="shared" ref="I72:I89" si="8">+E72*1.01</f>
        <v>25972.044681797011</v>
      </c>
      <c r="J72" s="43">
        <f t="shared" ref="J72:J89" si="9">+I72*0.015</f>
        <v>389.58067022695514</v>
      </c>
      <c r="K72" s="43">
        <f>I72/8</f>
        <v>3246.5055852246264</v>
      </c>
      <c r="L72" s="43">
        <f>J72/8</f>
        <v>48.697583778369392</v>
      </c>
      <c r="M72" s="43">
        <f t="shared" ref="M72:M89" si="10">+I72*1.01</f>
        <v>26231.765128614981</v>
      </c>
      <c r="N72" s="43">
        <f t="shared" ref="N72:N89" si="11">+M72*0.015</f>
        <v>393.4764769292247</v>
      </c>
      <c r="O72" s="43">
        <f>M72/8</f>
        <v>3278.9706410768727</v>
      </c>
      <c r="P72" s="43">
        <f>N72/8</f>
        <v>49.184559616153088</v>
      </c>
      <c r="Q72" s="31">
        <v>24961.071369201607</v>
      </c>
    </row>
    <row r="73" spans="1:17" ht="25.5" customHeight="1" x14ac:dyDescent="0.2">
      <c r="A73" s="45"/>
      <c r="B73" s="100" t="s">
        <v>441</v>
      </c>
      <c r="C73" s="89"/>
      <c r="D73" s="37"/>
      <c r="E73" s="82"/>
      <c r="F73" s="82"/>
      <c r="I73" s="89"/>
      <c r="J73" s="82"/>
      <c r="L73" s="37"/>
      <c r="M73" s="82"/>
      <c r="N73" s="82"/>
      <c r="O73" s="44"/>
      <c r="P73" s="48"/>
    </row>
    <row r="74" spans="1:17" x14ac:dyDescent="0.2">
      <c r="A74" s="45"/>
      <c r="B74" s="114"/>
      <c r="C74" s="89"/>
      <c r="D74" s="37"/>
      <c r="E74" s="82"/>
      <c r="F74" s="82"/>
      <c r="I74" s="89"/>
      <c r="J74" s="82"/>
      <c r="L74" s="37"/>
      <c r="M74" s="82"/>
      <c r="N74" s="82"/>
      <c r="O74" s="44"/>
      <c r="P74" s="48"/>
    </row>
    <row r="75" spans="1:17" x14ac:dyDescent="0.2">
      <c r="A75" s="45"/>
      <c r="B75" s="102" t="s">
        <v>452</v>
      </c>
      <c r="C75" s="89"/>
      <c r="D75" s="37"/>
      <c r="E75" s="82"/>
      <c r="F75" s="82"/>
      <c r="I75" s="89"/>
      <c r="J75" s="82"/>
      <c r="L75" s="37"/>
      <c r="M75" s="82"/>
      <c r="N75" s="82"/>
      <c r="O75" s="44"/>
      <c r="P75" s="48"/>
    </row>
    <row r="76" spans="1:17" x14ac:dyDescent="0.2">
      <c r="A76" s="40">
        <v>7</v>
      </c>
      <c r="B76" s="113" t="s">
        <v>919</v>
      </c>
      <c r="C76" s="112">
        <f t="shared" si="6"/>
        <v>24042.371948933469</v>
      </c>
      <c r="D76" s="92">
        <f>C76/8</f>
        <v>3005.2964936166836</v>
      </c>
      <c r="E76" s="65">
        <f>C76*1.01</f>
        <v>24282.795668422805</v>
      </c>
      <c r="F76" s="43">
        <f t="shared" si="7"/>
        <v>364.24193502634205</v>
      </c>
      <c r="G76" s="43">
        <f>E76/8</f>
        <v>3035.3494585528506</v>
      </c>
      <c r="H76" s="43">
        <f>F76/8</f>
        <v>45.530241878292756</v>
      </c>
      <c r="I76" s="43">
        <f t="shared" si="8"/>
        <v>24525.623625107033</v>
      </c>
      <c r="J76" s="43">
        <f t="shared" si="9"/>
        <v>367.88435437660547</v>
      </c>
      <c r="K76" s="43">
        <f>I76/8</f>
        <v>3065.7029531383791</v>
      </c>
      <c r="L76" s="43">
        <f>J76/8</f>
        <v>45.985544297075684</v>
      </c>
      <c r="M76" s="43">
        <f t="shared" si="10"/>
        <v>24770.879861358102</v>
      </c>
      <c r="N76" s="43">
        <f t="shared" si="11"/>
        <v>371.56319792037152</v>
      </c>
      <c r="O76" s="43">
        <f>M76/8</f>
        <v>3096.3599826697628</v>
      </c>
      <c r="P76" s="43">
        <f>N76/8</f>
        <v>46.44539974004644</v>
      </c>
      <c r="Q76" s="31">
        <v>23570.952891111243</v>
      </c>
    </row>
    <row r="77" spans="1:17" ht="24.75" customHeight="1" x14ac:dyDescent="0.2">
      <c r="A77" s="45"/>
      <c r="B77" s="100" t="s">
        <v>442</v>
      </c>
      <c r="C77" s="89"/>
      <c r="D77" s="37"/>
      <c r="E77" s="82"/>
      <c r="F77" s="82"/>
      <c r="I77" s="89"/>
      <c r="J77" s="82"/>
      <c r="L77" s="37"/>
      <c r="M77" s="82"/>
      <c r="N77" s="82"/>
      <c r="O77" s="44"/>
      <c r="P77" s="48"/>
    </row>
    <row r="78" spans="1:17" x14ac:dyDescent="0.2">
      <c r="A78" s="45"/>
      <c r="B78" s="102" t="s">
        <v>1236</v>
      </c>
      <c r="C78" s="89"/>
      <c r="D78" s="37"/>
      <c r="E78" s="82"/>
      <c r="F78" s="82"/>
      <c r="I78" s="89"/>
      <c r="J78" s="82"/>
      <c r="L78" s="37"/>
      <c r="M78" s="82"/>
      <c r="N78" s="82"/>
      <c r="O78" s="44"/>
      <c r="P78" s="48"/>
    </row>
    <row r="79" spans="1:17" x14ac:dyDescent="0.2">
      <c r="A79" s="40">
        <v>8</v>
      </c>
      <c r="B79" s="113" t="s">
        <v>1072</v>
      </c>
      <c r="C79" s="112">
        <f t="shared" si="6"/>
        <v>24042.371948933469</v>
      </c>
      <c r="D79" s="92">
        <f>C79/8</f>
        <v>3005.2964936166836</v>
      </c>
      <c r="E79" s="65">
        <f>C79*1.01</f>
        <v>24282.795668422805</v>
      </c>
      <c r="F79" s="43">
        <f t="shared" si="7"/>
        <v>364.24193502634205</v>
      </c>
      <c r="G79" s="43">
        <f>E79/8</f>
        <v>3035.3494585528506</v>
      </c>
      <c r="H79" s="43">
        <f>F79/8</f>
        <v>45.530241878292756</v>
      </c>
      <c r="I79" s="43">
        <f t="shared" si="8"/>
        <v>24525.623625107033</v>
      </c>
      <c r="J79" s="43">
        <f t="shared" si="9"/>
        <v>367.88435437660547</v>
      </c>
      <c r="K79" s="43">
        <f>I79/8</f>
        <v>3065.7029531383791</v>
      </c>
      <c r="L79" s="43">
        <f>J79/8</f>
        <v>45.985544297075684</v>
      </c>
      <c r="M79" s="43">
        <f t="shared" si="10"/>
        <v>24770.879861358102</v>
      </c>
      <c r="N79" s="43">
        <f t="shared" si="11"/>
        <v>371.56319792037152</v>
      </c>
      <c r="O79" s="43">
        <f>M79/8</f>
        <v>3096.3599826697628</v>
      </c>
      <c r="P79" s="43">
        <f>N79/8</f>
        <v>46.44539974004644</v>
      </c>
      <c r="Q79" s="31">
        <v>23570.952891111243</v>
      </c>
    </row>
    <row r="80" spans="1:17" x14ac:dyDescent="0.2">
      <c r="A80" s="45"/>
      <c r="B80" s="100" t="s">
        <v>1347</v>
      </c>
      <c r="C80" s="89"/>
      <c r="D80" s="37"/>
      <c r="E80" s="82"/>
      <c r="F80" s="82"/>
      <c r="I80" s="89"/>
      <c r="J80" s="82"/>
      <c r="L80" s="37"/>
      <c r="M80" s="82"/>
      <c r="N80" s="82"/>
      <c r="O80" s="44"/>
      <c r="P80" s="48"/>
    </row>
    <row r="81" spans="1:17" x14ac:dyDescent="0.2">
      <c r="A81" s="45"/>
      <c r="B81" s="113" t="s">
        <v>1348</v>
      </c>
      <c r="C81" s="112">
        <f t="shared" si="6"/>
        <v>22749.699358687019</v>
      </c>
      <c r="D81" s="92">
        <f>C81/8</f>
        <v>2843.7124198358774</v>
      </c>
      <c r="E81" s="65">
        <f>C81*1.01</f>
        <v>22977.196352273892</v>
      </c>
      <c r="F81" s="43">
        <f t="shared" si="7"/>
        <v>344.65794528410834</v>
      </c>
      <c r="G81" s="43">
        <f>E81/8</f>
        <v>2872.1495440342364</v>
      </c>
      <c r="H81" s="43">
        <f>F81/8</f>
        <v>43.082243160513542</v>
      </c>
      <c r="I81" s="43">
        <f t="shared" si="8"/>
        <v>23206.968315796632</v>
      </c>
      <c r="J81" s="43">
        <f t="shared" si="9"/>
        <v>348.10452473694949</v>
      </c>
      <c r="K81" s="43">
        <f>I81/8</f>
        <v>2900.871039474579</v>
      </c>
      <c r="L81" s="43">
        <f>J81/8</f>
        <v>43.513065592118686</v>
      </c>
      <c r="M81" s="43">
        <f t="shared" si="10"/>
        <v>23439.037998954598</v>
      </c>
      <c r="N81" s="43">
        <f t="shared" si="11"/>
        <v>351.58556998431897</v>
      </c>
      <c r="O81" s="43">
        <f>M81/8</f>
        <v>2929.8797498693248</v>
      </c>
      <c r="P81" s="43">
        <f>N81/8</f>
        <v>43.948196248039871</v>
      </c>
      <c r="Q81" s="31">
        <v>22303.626822242175</v>
      </c>
    </row>
    <row r="82" spans="1:17" x14ac:dyDescent="0.2">
      <c r="A82" s="45"/>
      <c r="B82" s="90" t="s">
        <v>1349</v>
      </c>
      <c r="C82" s="89"/>
      <c r="D82" s="37"/>
      <c r="E82" s="82"/>
      <c r="F82" s="82"/>
      <c r="I82" s="89"/>
      <c r="J82" s="82"/>
      <c r="L82" s="37"/>
      <c r="M82" s="82"/>
      <c r="N82" s="82"/>
      <c r="O82" s="44"/>
      <c r="P82" s="48"/>
    </row>
    <row r="83" spans="1:17" ht="15" customHeight="1" x14ac:dyDescent="0.2">
      <c r="A83" s="45"/>
      <c r="B83" s="86" t="s">
        <v>454</v>
      </c>
      <c r="C83" s="89"/>
      <c r="D83" s="37"/>
      <c r="E83" s="82"/>
      <c r="F83" s="82"/>
      <c r="I83" s="89"/>
      <c r="J83" s="82"/>
      <c r="L83" s="37"/>
      <c r="M83" s="82"/>
      <c r="N83" s="82"/>
      <c r="O83" s="44"/>
      <c r="P83" s="48"/>
    </row>
    <row r="84" spans="1:17" x14ac:dyDescent="0.2">
      <c r="A84" s="40">
        <v>9</v>
      </c>
      <c r="B84" s="113" t="s">
        <v>1071</v>
      </c>
      <c r="C84" s="112">
        <f t="shared" si="6"/>
        <v>26801.652952628741</v>
      </c>
      <c r="D84" s="92">
        <f>C84/8</f>
        <v>3350.2066190785927</v>
      </c>
      <c r="E84" s="65">
        <f>C84*1.01</f>
        <v>27069.66948215503</v>
      </c>
      <c r="F84" s="43">
        <f t="shared" si="7"/>
        <v>406.04504223232544</v>
      </c>
      <c r="G84" s="43">
        <f>E84/8</f>
        <v>3383.7086852693787</v>
      </c>
      <c r="H84" s="43">
        <f>F84/8</f>
        <v>50.75563027904068</v>
      </c>
      <c r="I84" s="43">
        <f t="shared" si="8"/>
        <v>27340.366176976582</v>
      </c>
      <c r="J84" s="43">
        <f t="shared" si="9"/>
        <v>410.10549265464874</v>
      </c>
      <c r="K84" s="43">
        <f>I84/8</f>
        <v>3417.5457721220728</v>
      </c>
      <c r="L84" s="43">
        <f>J84/8</f>
        <v>51.263186581831093</v>
      </c>
      <c r="M84" s="43">
        <f t="shared" si="10"/>
        <v>27613.76983874635</v>
      </c>
      <c r="N84" s="43">
        <f t="shared" si="11"/>
        <v>414.20654758119525</v>
      </c>
      <c r="O84" s="43">
        <f>M84/8</f>
        <v>3451.7212298432937</v>
      </c>
      <c r="P84" s="43">
        <f>N84/8</f>
        <v>51.775818447649407</v>
      </c>
      <c r="Q84" s="31">
        <v>26276.130345714453</v>
      </c>
    </row>
    <row r="85" spans="1:17" ht="36.75" customHeight="1" x14ac:dyDescent="0.2">
      <c r="A85" s="45"/>
      <c r="B85" s="100" t="s">
        <v>1269</v>
      </c>
      <c r="C85" s="89"/>
      <c r="D85" s="37"/>
      <c r="E85" s="82"/>
      <c r="F85" s="82"/>
      <c r="I85" s="89"/>
      <c r="J85" s="82"/>
      <c r="L85" s="37"/>
      <c r="M85" s="82"/>
      <c r="N85" s="82"/>
      <c r="O85" s="44"/>
      <c r="P85" s="48"/>
    </row>
    <row r="86" spans="1:17" ht="24.75" customHeight="1" x14ac:dyDescent="0.2">
      <c r="A86" s="45"/>
      <c r="B86" s="98" t="s">
        <v>1321</v>
      </c>
      <c r="C86" s="89"/>
      <c r="D86" s="37"/>
      <c r="E86" s="82"/>
      <c r="F86" s="82"/>
      <c r="I86" s="89"/>
      <c r="J86" s="82"/>
      <c r="L86" s="37"/>
      <c r="M86" s="82"/>
      <c r="N86" s="82"/>
      <c r="O86" s="44"/>
      <c r="P86" s="48"/>
    </row>
    <row r="87" spans="1:17" x14ac:dyDescent="0.2">
      <c r="A87" s="40">
        <v>10</v>
      </c>
      <c r="B87" s="113" t="s">
        <v>919</v>
      </c>
      <c r="C87" s="112">
        <f t="shared" si="6"/>
        <v>24042.371948933469</v>
      </c>
      <c r="D87" s="92">
        <f>C87/8</f>
        <v>3005.2964936166836</v>
      </c>
      <c r="E87" s="65">
        <f>C87*1.01</f>
        <v>24282.795668422805</v>
      </c>
      <c r="F87" s="43">
        <f t="shared" si="7"/>
        <v>364.24193502634205</v>
      </c>
      <c r="G87" s="43">
        <f>E87/8</f>
        <v>3035.3494585528506</v>
      </c>
      <c r="H87" s="43">
        <f>F87/8</f>
        <v>45.530241878292756</v>
      </c>
      <c r="I87" s="43">
        <f t="shared" si="8"/>
        <v>24525.623625107033</v>
      </c>
      <c r="J87" s="43">
        <f t="shared" si="9"/>
        <v>367.88435437660547</v>
      </c>
      <c r="K87" s="43">
        <f>I87/8</f>
        <v>3065.7029531383791</v>
      </c>
      <c r="L87" s="43">
        <f>J87/8</f>
        <v>45.985544297075684</v>
      </c>
      <c r="M87" s="43">
        <f t="shared" si="10"/>
        <v>24770.879861358102</v>
      </c>
      <c r="N87" s="43">
        <f t="shared" si="11"/>
        <v>371.56319792037152</v>
      </c>
      <c r="O87" s="43">
        <f>M87/8</f>
        <v>3096.3599826697628</v>
      </c>
      <c r="P87" s="43">
        <f>N87/8</f>
        <v>46.44539974004644</v>
      </c>
      <c r="Q87" s="31">
        <v>23570.952891111243</v>
      </c>
    </row>
    <row r="88" spans="1:17" ht="38.25" customHeight="1" x14ac:dyDescent="0.2">
      <c r="A88" s="45"/>
      <c r="B88" s="100" t="s">
        <v>65</v>
      </c>
      <c r="C88" s="89"/>
      <c r="D88" s="37"/>
      <c r="E88" s="82"/>
      <c r="F88" s="82"/>
      <c r="I88" s="89"/>
      <c r="J88" s="82"/>
      <c r="L88" s="37"/>
      <c r="M88" s="82"/>
      <c r="N88" s="82"/>
      <c r="O88" s="44"/>
      <c r="P88" s="48"/>
    </row>
    <row r="89" spans="1:17" x14ac:dyDescent="0.2">
      <c r="A89" s="40">
        <v>11</v>
      </c>
      <c r="B89" s="113" t="s">
        <v>921</v>
      </c>
      <c r="C89" s="112">
        <f t="shared" si="6"/>
        <v>23053.742311241116</v>
      </c>
      <c r="D89" s="92">
        <f>C89/8</f>
        <v>2881.7177889051395</v>
      </c>
      <c r="E89" s="65">
        <f>C89*1.01</f>
        <v>23284.279734353528</v>
      </c>
      <c r="F89" s="43">
        <f t="shared" si="7"/>
        <v>349.2641960153029</v>
      </c>
      <c r="G89" s="43">
        <f>E89/8</f>
        <v>2910.534966794191</v>
      </c>
      <c r="H89" s="43">
        <f>F89/8</f>
        <v>43.658024501912863</v>
      </c>
      <c r="I89" s="43">
        <f t="shared" si="8"/>
        <v>23517.122531697063</v>
      </c>
      <c r="J89" s="43">
        <f t="shared" si="9"/>
        <v>352.75683797545594</v>
      </c>
      <c r="K89" s="43">
        <f>I89/8</f>
        <v>2939.6403164621329</v>
      </c>
      <c r="L89" s="43">
        <f>J89/8</f>
        <v>44.094604746931992</v>
      </c>
      <c r="M89" s="43">
        <f t="shared" si="10"/>
        <v>23752.293757014035</v>
      </c>
      <c r="N89" s="43">
        <f t="shared" si="11"/>
        <v>356.28440635521054</v>
      </c>
      <c r="O89" s="43">
        <f>M89/8</f>
        <v>2969.0367196267543</v>
      </c>
      <c r="P89" s="43">
        <f>N89/8</f>
        <v>44.535550794401317</v>
      </c>
      <c r="Q89" s="31">
        <v>22601.708148275604</v>
      </c>
    </row>
    <row r="90" spans="1:17" ht="27" customHeight="1" x14ac:dyDescent="0.2">
      <c r="A90" s="45"/>
      <c r="B90" s="100" t="s">
        <v>288</v>
      </c>
      <c r="C90" s="95"/>
      <c r="D90" s="96"/>
      <c r="E90" s="93"/>
      <c r="F90" s="82"/>
      <c r="I90" s="89"/>
      <c r="J90" s="82"/>
      <c r="L90" s="37"/>
      <c r="M90" s="82"/>
      <c r="N90" s="82"/>
      <c r="P90" s="37"/>
      <c r="Q90" s="110"/>
    </row>
    <row r="91" spans="1:17" x14ac:dyDescent="0.2">
      <c r="A91" s="45"/>
      <c r="B91" s="102" t="s">
        <v>455</v>
      </c>
      <c r="C91" s="95"/>
      <c r="D91" s="96"/>
      <c r="E91" s="93"/>
      <c r="F91" s="82"/>
      <c r="I91" s="89"/>
      <c r="J91" s="82"/>
      <c r="L91" s="37"/>
      <c r="M91" s="82"/>
      <c r="N91" s="82"/>
      <c r="P91" s="37"/>
    </row>
    <row r="92" spans="1:17" ht="36.75" customHeight="1" x14ac:dyDescent="0.2">
      <c r="A92" s="54">
        <v>12</v>
      </c>
      <c r="B92" s="100" t="s">
        <v>398</v>
      </c>
      <c r="C92" s="95"/>
      <c r="D92" s="96"/>
      <c r="E92" s="93"/>
      <c r="F92" s="82"/>
      <c r="I92" s="89"/>
      <c r="J92" s="82"/>
      <c r="L92" s="37"/>
      <c r="M92" s="82"/>
      <c r="N92" s="82"/>
      <c r="P92" s="37"/>
    </row>
    <row r="93" spans="1:17" ht="28.5" customHeight="1" x14ac:dyDescent="0.2">
      <c r="A93" s="54">
        <v>13</v>
      </c>
      <c r="B93" s="100" t="s">
        <v>1068</v>
      </c>
      <c r="C93" s="95"/>
      <c r="D93" s="96"/>
      <c r="E93" s="93"/>
      <c r="F93" s="82"/>
      <c r="I93" s="89"/>
      <c r="J93" s="82"/>
      <c r="L93" s="37"/>
      <c r="M93" s="82"/>
      <c r="N93" s="82"/>
      <c r="P93" s="37"/>
    </row>
    <row r="94" spans="1:17" ht="41.25" customHeight="1" x14ac:dyDescent="0.2">
      <c r="A94" s="54">
        <v>14</v>
      </c>
      <c r="B94" s="100" t="s">
        <v>1069</v>
      </c>
      <c r="C94" s="95"/>
      <c r="D94" s="96"/>
      <c r="E94" s="93"/>
      <c r="F94" s="82"/>
      <c r="I94" s="89"/>
      <c r="J94" s="82"/>
      <c r="L94" s="37"/>
      <c r="M94" s="82"/>
      <c r="N94" s="82"/>
      <c r="P94" s="37"/>
    </row>
    <row r="95" spans="1:17" ht="38.25" customHeight="1" x14ac:dyDescent="0.2">
      <c r="A95" s="54">
        <v>15</v>
      </c>
      <c r="B95" s="100" t="s">
        <v>1070</v>
      </c>
      <c r="C95" s="95"/>
      <c r="D95" s="96"/>
      <c r="E95" s="93"/>
      <c r="F95" s="82"/>
      <c r="I95" s="89"/>
      <c r="J95" s="82"/>
      <c r="L95" s="37"/>
      <c r="M95" s="82"/>
      <c r="N95" s="82"/>
      <c r="P95" s="37"/>
    </row>
    <row r="96" spans="1:17" ht="12.75" customHeight="1" x14ac:dyDescent="0.2">
      <c r="A96" s="54"/>
      <c r="B96" s="100"/>
      <c r="C96" s="95"/>
      <c r="D96" s="96"/>
      <c r="E96" s="93"/>
      <c r="F96" s="82"/>
      <c r="I96" s="89"/>
      <c r="J96" s="82"/>
      <c r="L96" s="37"/>
      <c r="M96" s="82"/>
      <c r="N96" s="82"/>
      <c r="P96" s="37"/>
    </row>
    <row r="97" spans="1:16" ht="30" customHeight="1" x14ac:dyDescent="0.2">
      <c r="A97" s="45"/>
      <c r="B97" s="86" t="s">
        <v>30</v>
      </c>
      <c r="C97" s="95"/>
      <c r="D97" s="96"/>
      <c r="E97" s="93"/>
      <c r="F97" s="82"/>
      <c r="I97" s="89"/>
      <c r="J97" s="82"/>
      <c r="L97" s="37"/>
      <c r="M97" s="82"/>
      <c r="N97" s="82"/>
      <c r="P97" s="37"/>
    </row>
    <row r="98" spans="1:16" x14ac:dyDescent="0.2">
      <c r="B98" s="82"/>
      <c r="C98" s="105"/>
      <c r="D98" s="105"/>
      <c r="E98" s="93"/>
      <c r="F98" s="82"/>
      <c r="I98" s="82"/>
      <c r="J98" s="82"/>
      <c r="M98" s="82"/>
      <c r="N98" s="82"/>
    </row>
    <row r="99" spans="1:16" x14ac:dyDescent="0.2">
      <c r="B99" s="82"/>
      <c r="C99" s="105"/>
      <c r="D99" s="105"/>
      <c r="E99" s="93"/>
      <c r="F99" s="82"/>
      <c r="I99" s="82"/>
      <c r="J99" s="82"/>
      <c r="M99" s="82"/>
      <c r="N99" s="82"/>
    </row>
    <row r="100" spans="1:16" x14ac:dyDescent="0.2">
      <c r="B100" s="82"/>
      <c r="C100" s="105"/>
      <c r="D100" s="105"/>
      <c r="E100" s="93"/>
      <c r="F100" s="82"/>
      <c r="I100" s="82"/>
      <c r="J100" s="82"/>
      <c r="M100" s="82"/>
      <c r="N100" s="82"/>
    </row>
    <row r="101" spans="1:16" x14ac:dyDescent="0.2">
      <c r="B101" s="82"/>
      <c r="C101" s="105"/>
      <c r="D101" s="105"/>
      <c r="E101" s="93"/>
      <c r="F101" s="82"/>
      <c r="I101" s="82"/>
      <c r="J101" s="82"/>
      <c r="M101" s="82"/>
      <c r="N101" s="82"/>
    </row>
    <row r="102" spans="1:16" x14ac:dyDescent="0.2">
      <c r="B102" s="82"/>
      <c r="C102" s="105"/>
      <c r="D102" s="105"/>
      <c r="E102" s="93"/>
      <c r="F102" s="82"/>
      <c r="I102" s="82"/>
      <c r="J102" s="82"/>
      <c r="M102" s="82"/>
      <c r="N102" s="82"/>
    </row>
    <row r="103" spans="1:16" x14ac:dyDescent="0.2">
      <c r="B103" s="82"/>
      <c r="C103" s="105"/>
      <c r="D103" s="105"/>
      <c r="E103" s="93"/>
      <c r="F103" s="82"/>
      <c r="I103" s="82"/>
      <c r="J103" s="82"/>
      <c r="M103" s="82"/>
      <c r="N103" s="82"/>
    </row>
    <row r="104" spans="1:16" x14ac:dyDescent="0.2">
      <c r="B104" s="82"/>
      <c r="C104" s="105"/>
      <c r="D104" s="105"/>
      <c r="E104" s="93"/>
      <c r="F104" s="82"/>
      <c r="I104" s="82"/>
      <c r="J104" s="82"/>
      <c r="M104" s="82"/>
      <c r="N104" s="82"/>
    </row>
    <row r="105" spans="1:16" x14ac:dyDescent="0.2">
      <c r="B105" s="82"/>
      <c r="C105" s="105"/>
      <c r="D105" s="105"/>
      <c r="E105" s="93"/>
      <c r="F105" s="82"/>
      <c r="I105" s="82"/>
      <c r="J105" s="82"/>
      <c r="M105" s="82"/>
      <c r="N105" s="82"/>
    </row>
    <row r="106" spans="1:16" x14ac:dyDescent="0.2">
      <c r="B106" s="82"/>
      <c r="C106" s="105"/>
      <c r="D106" s="105"/>
      <c r="E106" s="93"/>
      <c r="F106" s="82"/>
      <c r="I106" s="82"/>
      <c r="J106" s="82"/>
      <c r="M106" s="82"/>
      <c r="N106" s="82"/>
    </row>
    <row r="107" spans="1:16" x14ac:dyDescent="0.2">
      <c r="B107" s="82"/>
      <c r="C107" s="105"/>
      <c r="D107" s="105"/>
      <c r="E107" s="93"/>
      <c r="F107" s="82"/>
      <c r="I107" s="82"/>
      <c r="J107" s="82"/>
      <c r="M107" s="82"/>
      <c r="N107" s="82"/>
    </row>
    <row r="108" spans="1:16" x14ac:dyDescent="0.2">
      <c r="B108" s="82"/>
      <c r="C108" s="105"/>
      <c r="D108" s="105"/>
      <c r="E108" s="93"/>
      <c r="F108" s="82"/>
      <c r="I108" s="82"/>
      <c r="J108" s="82"/>
      <c r="M108" s="82"/>
      <c r="N108" s="82"/>
    </row>
    <row r="109" spans="1:16" x14ac:dyDescent="0.2">
      <c r="B109" s="82"/>
      <c r="C109" s="105"/>
      <c r="D109" s="105"/>
      <c r="E109" s="93"/>
      <c r="F109" s="82"/>
      <c r="I109" s="82"/>
      <c r="J109" s="82"/>
      <c r="M109" s="82"/>
      <c r="N109" s="82"/>
    </row>
    <row r="110" spans="1:16" x14ac:dyDescent="0.2">
      <c r="B110" s="82"/>
      <c r="C110" s="105"/>
      <c r="D110" s="105"/>
      <c r="E110" s="93"/>
      <c r="F110" s="82"/>
      <c r="I110" s="82"/>
      <c r="J110" s="82"/>
      <c r="M110" s="82"/>
      <c r="N110" s="82"/>
    </row>
    <row r="111" spans="1:16" x14ac:dyDescent="0.2">
      <c r="B111" s="82"/>
      <c r="C111" s="105"/>
      <c r="D111" s="105"/>
      <c r="E111" s="93"/>
      <c r="F111" s="82"/>
      <c r="I111" s="82"/>
      <c r="J111" s="82"/>
      <c r="M111" s="82"/>
      <c r="N111" s="82"/>
    </row>
    <row r="112" spans="1:16" x14ac:dyDescent="0.2">
      <c r="B112" s="82"/>
      <c r="C112" s="105"/>
      <c r="D112" s="105"/>
      <c r="E112" s="93"/>
      <c r="F112" s="82"/>
      <c r="I112" s="82"/>
      <c r="J112" s="82"/>
      <c r="M112" s="82"/>
      <c r="N112" s="82"/>
    </row>
    <row r="113" spans="2:14" x14ac:dyDescent="0.2">
      <c r="B113" s="82"/>
      <c r="C113" s="105"/>
      <c r="D113" s="105"/>
      <c r="E113" s="93"/>
      <c r="F113" s="82"/>
      <c r="I113" s="82"/>
      <c r="J113" s="82"/>
      <c r="M113" s="82"/>
      <c r="N113" s="82"/>
    </row>
    <row r="114" spans="2:14" x14ac:dyDescent="0.2">
      <c r="B114" s="82"/>
      <c r="C114" s="105"/>
      <c r="D114" s="105"/>
      <c r="E114" s="93"/>
      <c r="F114" s="82"/>
      <c r="I114" s="82"/>
      <c r="J114" s="82"/>
      <c r="M114" s="82"/>
      <c r="N114" s="82"/>
    </row>
    <row r="115" spans="2:14" x14ac:dyDescent="0.2">
      <c r="B115" s="82"/>
      <c r="C115" s="105"/>
      <c r="D115" s="105"/>
      <c r="E115" s="93"/>
      <c r="F115" s="82"/>
      <c r="I115" s="82"/>
      <c r="J115" s="82"/>
      <c r="M115" s="82"/>
      <c r="N115" s="82"/>
    </row>
    <row r="116" spans="2:14" x14ac:dyDescent="0.2">
      <c r="B116" s="82"/>
      <c r="C116" s="105"/>
      <c r="D116" s="105"/>
      <c r="E116" s="93"/>
      <c r="F116" s="82"/>
      <c r="I116" s="82"/>
      <c r="J116" s="82"/>
      <c r="M116" s="82"/>
      <c r="N116" s="82"/>
    </row>
    <row r="117" spans="2:14" x14ac:dyDescent="0.2">
      <c r="B117" s="82"/>
      <c r="C117" s="105"/>
      <c r="D117" s="105"/>
      <c r="E117" s="93"/>
      <c r="F117" s="82"/>
      <c r="I117" s="82"/>
      <c r="J117" s="82"/>
      <c r="M117" s="82"/>
      <c r="N117" s="82"/>
    </row>
    <row r="118" spans="2:14" x14ac:dyDescent="0.2">
      <c r="B118" s="82"/>
      <c r="C118" s="105"/>
      <c r="D118" s="105"/>
      <c r="E118" s="93"/>
      <c r="F118" s="82"/>
      <c r="I118" s="82"/>
      <c r="J118" s="82"/>
      <c r="M118" s="82"/>
      <c r="N118" s="82"/>
    </row>
    <row r="119" spans="2:14" x14ac:dyDescent="0.2">
      <c r="B119" s="82"/>
      <c r="C119" s="105"/>
      <c r="D119" s="105"/>
      <c r="E119" s="93"/>
      <c r="F119" s="82"/>
      <c r="I119" s="82"/>
      <c r="J119" s="82"/>
      <c r="M119" s="82"/>
      <c r="N119" s="82"/>
    </row>
    <row r="120" spans="2:14" x14ac:dyDescent="0.2">
      <c r="B120" s="82"/>
      <c r="C120" s="105"/>
      <c r="D120" s="105"/>
      <c r="E120" s="93"/>
      <c r="F120" s="82"/>
      <c r="I120" s="82"/>
      <c r="J120" s="82"/>
      <c r="M120" s="82"/>
      <c r="N120" s="82"/>
    </row>
    <row r="121" spans="2:14" x14ac:dyDescent="0.2">
      <c r="B121" s="82"/>
      <c r="C121" s="105"/>
      <c r="D121" s="105"/>
      <c r="E121" s="93"/>
      <c r="F121" s="82"/>
      <c r="I121" s="82"/>
      <c r="J121" s="82"/>
      <c r="M121" s="82"/>
      <c r="N121" s="82"/>
    </row>
    <row r="122" spans="2:14" x14ac:dyDescent="0.2">
      <c r="B122" s="82"/>
      <c r="C122" s="105"/>
      <c r="D122" s="105"/>
      <c r="E122" s="93"/>
      <c r="F122" s="82"/>
      <c r="I122" s="82"/>
      <c r="J122" s="82"/>
      <c r="M122" s="82"/>
      <c r="N122" s="82"/>
    </row>
    <row r="123" spans="2:14" x14ac:dyDescent="0.2">
      <c r="B123" s="82"/>
      <c r="C123" s="105"/>
      <c r="D123" s="105"/>
      <c r="E123" s="93"/>
      <c r="F123" s="82"/>
      <c r="I123" s="82"/>
      <c r="J123" s="82"/>
      <c r="M123" s="82"/>
      <c r="N123" s="82"/>
    </row>
    <row r="124" spans="2:14" x14ac:dyDescent="0.2">
      <c r="B124" s="82"/>
      <c r="C124" s="105"/>
      <c r="D124" s="105"/>
      <c r="E124" s="93"/>
      <c r="F124" s="82"/>
      <c r="I124" s="82"/>
      <c r="J124" s="82"/>
      <c r="M124" s="82"/>
      <c r="N124" s="82"/>
    </row>
    <row r="125" spans="2:14" x14ac:dyDescent="0.2">
      <c r="B125" s="82"/>
      <c r="C125" s="105"/>
      <c r="D125" s="105"/>
      <c r="E125" s="93"/>
      <c r="F125" s="82"/>
      <c r="I125" s="82"/>
      <c r="J125" s="82"/>
      <c r="M125" s="82"/>
      <c r="N125" s="82"/>
    </row>
    <row r="126" spans="2:14" x14ac:dyDescent="0.2">
      <c r="B126" s="82"/>
      <c r="C126" s="105"/>
      <c r="D126" s="105"/>
      <c r="E126" s="93"/>
      <c r="F126" s="82"/>
      <c r="I126" s="82"/>
      <c r="J126" s="82"/>
      <c r="M126" s="82"/>
      <c r="N126" s="82"/>
    </row>
    <row r="127" spans="2:14" x14ac:dyDescent="0.2">
      <c r="B127" s="82"/>
      <c r="C127" s="105"/>
      <c r="D127" s="105"/>
      <c r="E127" s="93"/>
      <c r="F127" s="82"/>
      <c r="I127" s="82"/>
      <c r="J127" s="82"/>
      <c r="M127" s="82"/>
      <c r="N127" s="82"/>
    </row>
    <row r="128" spans="2:14" x14ac:dyDescent="0.2">
      <c r="B128" s="82"/>
      <c r="C128" s="105"/>
      <c r="D128" s="105"/>
      <c r="E128" s="93"/>
      <c r="F128" s="82"/>
      <c r="I128" s="82"/>
      <c r="J128" s="82"/>
      <c r="M128" s="82"/>
      <c r="N128" s="82"/>
    </row>
    <row r="129" spans="2:14" x14ac:dyDescent="0.2">
      <c r="B129" s="82"/>
      <c r="C129" s="105"/>
      <c r="D129" s="105"/>
      <c r="E129" s="93"/>
      <c r="F129" s="82"/>
      <c r="I129" s="82"/>
      <c r="J129" s="82"/>
      <c r="M129" s="82"/>
      <c r="N129" s="82"/>
    </row>
    <row r="130" spans="2:14" x14ac:dyDescent="0.2">
      <c r="B130" s="82"/>
      <c r="C130" s="105"/>
      <c r="D130" s="105"/>
      <c r="E130" s="93"/>
      <c r="F130" s="82"/>
      <c r="I130" s="82"/>
      <c r="J130" s="82"/>
      <c r="M130" s="82"/>
      <c r="N130" s="82"/>
    </row>
    <row r="131" spans="2:14" x14ac:dyDescent="0.2">
      <c r="B131" s="82"/>
      <c r="C131" s="105"/>
      <c r="D131" s="105"/>
      <c r="E131" s="93"/>
      <c r="F131" s="82"/>
      <c r="I131" s="82"/>
      <c r="J131" s="82"/>
      <c r="M131" s="82"/>
      <c r="N131" s="82"/>
    </row>
    <row r="132" spans="2:14" x14ac:dyDescent="0.2">
      <c r="B132" s="82"/>
      <c r="C132" s="105"/>
      <c r="D132" s="105"/>
      <c r="E132" s="93"/>
      <c r="F132" s="82"/>
      <c r="I132" s="82"/>
      <c r="J132" s="82"/>
      <c r="M132" s="82"/>
      <c r="N132" s="82"/>
    </row>
    <row r="133" spans="2:14" x14ac:dyDescent="0.2">
      <c r="B133" s="82"/>
      <c r="C133" s="105"/>
      <c r="D133" s="105"/>
      <c r="E133" s="93"/>
      <c r="F133" s="82"/>
      <c r="I133" s="82"/>
      <c r="J133" s="82"/>
      <c r="M133" s="82"/>
      <c r="N133" s="82"/>
    </row>
    <row r="134" spans="2:14" x14ac:dyDescent="0.2">
      <c r="B134" s="82"/>
      <c r="C134" s="105"/>
      <c r="D134" s="105"/>
      <c r="E134" s="93"/>
      <c r="F134" s="82"/>
      <c r="I134" s="82"/>
      <c r="J134" s="82"/>
      <c r="M134" s="82"/>
      <c r="N134" s="82"/>
    </row>
    <row r="135" spans="2:14" x14ac:dyDescent="0.2">
      <c r="B135" s="82"/>
      <c r="C135" s="105"/>
      <c r="D135" s="105"/>
      <c r="E135" s="93"/>
      <c r="F135" s="82"/>
      <c r="I135" s="82"/>
      <c r="J135" s="82"/>
      <c r="M135" s="82"/>
      <c r="N135" s="82"/>
    </row>
    <row r="136" spans="2:14" x14ac:dyDescent="0.2">
      <c r="B136" s="82"/>
      <c r="C136" s="105"/>
      <c r="D136" s="105"/>
      <c r="E136" s="93"/>
      <c r="F136" s="82"/>
      <c r="I136" s="82"/>
      <c r="J136" s="82"/>
      <c r="M136" s="82"/>
      <c r="N136" s="82"/>
    </row>
    <row r="137" spans="2:14" x14ac:dyDescent="0.2">
      <c r="B137" s="82"/>
      <c r="C137" s="105"/>
      <c r="D137" s="105"/>
      <c r="E137" s="93"/>
      <c r="F137" s="82"/>
      <c r="I137" s="82"/>
      <c r="J137" s="82"/>
      <c r="M137" s="82"/>
      <c r="N137" s="82"/>
    </row>
    <row r="138" spans="2:14" x14ac:dyDescent="0.2">
      <c r="B138" s="82"/>
      <c r="C138" s="105"/>
      <c r="D138" s="105"/>
      <c r="E138" s="93"/>
      <c r="F138" s="82"/>
      <c r="I138" s="82"/>
      <c r="J138" s="82"/>
      <c r="M138" s="82"/>
      <c r="N138" s="82"/>
    </row>
    <row r="139" spans="2:14" x14ac:dyDescent="0.2">
      <c r="B139" s="82"/>
      <c r="C139" s="105"/>
      <c r="D139" s="105"/>
      <c r="E139" s="93"/>
      <c r="F139" s="82"/>
      <c r="I139" s="82"/>
      <c r="J139" s="82"/>
      <c r="M139" s="82"/>
      <c r="N139" s="82"/>
    </row>
    <row r="140" spans="2:14" x14ac:dyDescent="0.2">
      <c r="B140" s="82"/>
      <c r="C140" s="105"/>
      <c r="D140" s="105"/>
      <c r="E140" s="93"/>
      <c r="F140" s="82"/>
      <c r="I140" s="82"/>
      <c r="J140" s="82"/>
      <c r="M140" s="82"/>
      <c r="N140" s="82"/>
    </row>
    <row r="141" spans="2:14" x14ac:dyDescent="0.2">
      <c r="B141" s="82"/>
      <c r="C141" s="105"/>
      <c r="D141" s="105"/>
      <c r="E141" s="93"/>
      <c r="F141" s="82"/>
      <c r="I141" s="82"/>
      <c r="J141" s="82"/>
      <c r="M141" s="82"/>
      <c r="N141" s="82"/>
    </row>
    <row r="142" spans="2:14" x14ac:dyDescent="0.2">
      <c r="B142" s="82"/>
      <c r="C142" s="106"/>
      <c r="E142" s="82"/>
      <c r="F142" s="82"/>
      <c r="I142" s="82"/>
      <c r="J142" s="82"/>
      <c r="M142" s="82"/>
      <c r="N142" s="82"/>
    </row>
    <row r="143" spans="2:14" x14ac:dyDescent="0.2">
      <c r="B143" s="82"/>
      <c r="C143" s="106"/>
      <c r="E143" s="82"/>
      <c r="F143" s="82"/>
      <c r="I143" s="82"/>
      <c r="J143" s="82"/>
      <c r="M143" s="82"/>
      <c r="N143" s="82"/>
    </row>
    <row r="144" spans="2:14" x14ac:dyDescent="0.2">
      <c r="B144" s="82"/>
      <c r="C144" s="106"/>
      <c r="E144" s="82"/>
      <c r="F144" s="82"/>
      <c r="I144" s="82"/>
      <c r="J144" s="82"/>
      <c r="M144" s="82"/>
      <c r="N144" s="82"/>
    </row>
    <row r="145" spans="2:14" x14ac:dyDescent="0.2">
      <c r="B145" s="82"/>
      <c r="C145" s="106"/>
      <c r="E145" s="82"/>
      <c r="F145" s="82"/>
      <c r="I145" s="82"/>
      <c r="J145" s="82"/>
      <c r="M145" s="82"/>
      <c r="N145" s="82"/>
    </row>
    <row r="146" spans="2:14" x14ac:dyDescent="0.2">
      <c r="B146" s="82"/>
      <c r="C146" s="106"/>
      <c r="E146" s="82"/>
      <c r="F146" s="82"/>
      <c r="I146" s="82"/>
      <c r="J146" s="82"/>
      <c r="M146" s="82"/>
      <c r="N146" s="82"/>
    </row>
    <row r="147" spans="2:14" x14ac:dyDescent="0.2">
      <c r="B147" s="82"/>
      <c r="C147" s="106"/>
      <c r="E147" s="82"/>
      <c r="F147" s="82"/>
      <c r="I147" s="82"/>
      <c r="J147" s="82"/>
      <c r="M147" s="82"/>
      <c r="N147" s="82"/>
    </row>
    <row r="148" spans="2:14" x14ac:dyDescent="0.2">
      <c r="B148" s="82"/>
      <c r="C148" s="106"/>
      <c r="E148" s="82"/>
      <c r="F148" s="82"/>
      <c r="I148" s="82"/>
      <c r="J148" s="82"/>
      <c r="M148" s="82"/>
      <c r="N148" s="82"/>
    </row>
    <row r="149" spans="2:14" x14ac:dyDescent="0.2">
      <c r="B149" s="82"/>
      <c r="C149" s="106"/>
      <c r="E149" s="82"/>
      <c r="F149" s="82"/>
      <c r="I149" s="82"/>
      <c r="J149" s="82"/>
      <c r="M149" s="82"/>
      <c r="N149" s="82"/>
    </row>
    <row r="150" spans="2:14" x14ac:dyDescent="0.2">
      <c r="B150" s="82"/>
      <c r="C150" s="106"/>
      <c r="E150" s="82"/>
      <c r="F150" s="82"/>
      <c r="I150" s="82"/>
      <c r="J150" s="82"/>
      <c r="M150" s="82"/>
      <c r="N150" s="82"/>
    </row>
    <row r="151" spans="2:14" x14ac:dyDescent="0.2">
      <c r="B151" s="82"/>
      <c r="C151" s="106"/>
      <c r="E151" s="82"/>
      <c r="F151" s="82"/>
      <c r="I151" s="82"/>
      <c r="J151" s="82"/>
      <c r="M151" s="82"/>
      <c r="N151" s="82"/>
    </row>
    <row r="152" spans="2:14" x14ac:dyDescent="0.2">
      <c r="B152" s="82"/>
      <c r="C152" s="106"/>
      <c r="E152" s="82"/>
      <c r="F152" s="82"/>
      <c r="I152" s="82"/>
      <c r="J152" s="82"/>
      <c r="M152" s="82"/>
      <c r="N152" s="82"/>
    </row>
    <row r="153" spans="2:14" x14ac:dyDescent="0.2">
      <c r="B153" s="82"/>
      <c r="C153" s="106"/>
      <c r="E153" s="82"/>
      <c r="F153" s="82"/>
      <c r="I153" s="82"/>
      <c r="J153" s="82"/>
      <c r="M153" s="82"/>
      <c r="N153" s="82"/>
    </row>
    <row r="154" spans="2:14" x14ac:dyDescent="0.2">
      <c r="B154" s="82"/>
      <c r="C154" s="106"/>
      <c r="E154" s="82"/>
      <c r="F154" s="82"/>
      <c r="I154" s="82"/>
      <c r="J154" s="82"/>
      <c r="M154" s="82"/>
      <c r="N154" s="82"/>
    </row>
    <row r="155" spans="2:14" x14ac:dyDescent="0.2">
      <c r="B155" s="82"/>
      <c r="C155" s="106"/>
      <c r="E155" s="82"/>
      <c r="F155" s="82"/>
      <c r="I155" s="82"/>
      <c r="J155" s="82"/>
      <c r="M155" s="82"/>
      <c r="N155" s="82"/>
    </row>
    <row r="156" spans="2:14" x14ac:dyDescent="0.2">
      <c r="B156" s="82"/>
      <c r="C156" s="106"/>
      <c r="E156" s="82"/>
      <c r="F156" s="82"/>
      <c r="I156" s="82"/>
      <c r="J156" s="82"/>
      <c r="M156" s="82"/>
      <c r="N156" s="82"/>
    </row>
    <row r="157" spans="2:14" x14ac:dyDescent="0.2">
      <c r="B157" s="82"/>
      <c r="C157" s="106"/>
      <c r="E157" s="82"/>
      <c r="F157" s="82"/>
      <c r="I157" s="82"/>
      <c r="J157" s="82"/>
      <c r="M157" s="82"/>
      <c r="N157" s="82"/>
    </row>
    <row r="158" spans="2:14" x14ac:dyDescent="0.2">
      <c r="B158" s="82"/>
      <c r="C158" s="106"/>
      <c r="E158" s="82"/>
      <c r="F158" s="82"/>
      <c r="I158" s="82"/>
      <c r="J158" s="82"/>
      <c r="M158" s="82"/>
      <c r="N158" s="82"/>
    </row>
    <row r="159" spans="2:14" x14ac:dyDescent="0.2">
      <c r="B159" s="82"/>
      <c r="C159" s="106"/>
      <c r="E159" s="82"/>
      <c r="F159" s="82"/>
      <c r="I159" s="82"/>
      <c r="J159" s="82"/>
      <c r="M159" s="82"/>
      <c r="N159" s="82"/>
    </row>
    <row r="160" spans="2:14" x14ac:dyDescent="0.2">
      <c r="B160" s="82"/>
      <c r="C160" s="106"/>
      <c r="E160" s="82"/>
      <c r="F160" s="82"/>
      <c r="I160" s="82"/>
      <c r="J160" s="82"/>
      <c r="M160" s="82"/>
      <c r="N160" s="82"/>
    </row>
    <row r="161" spans="2:14" x14ac:dyDescent="0.2">
      <c r="B161" s="82"/>
      <c r="C161" s="106"/>
      <c r="E161" s="82"/>
      <c r="F161" s="82"/>
      <c r="I161" s="82"/>
      <c r="J161" s="82"/>
      <c r="M161" s="82"/>
      <c r="N161" s="82"/>
    </row>
    <row r="162" spans="2:14" x14ac:dyDescent="0.2">
      <c r="B162" s="82"/>
      <c r="C162" s="106"/>
      <c r="E162" s="82"/>
      <c r="F162" s="82"/>
      <c r="I162" s="82"/>
      <c r="J162" s="82"/>
      <c r="M162" s="82"/>
      <c r="N162" s="82"/>
    </row>
    <row r="163" spans="2:14" x14ac:dyDescent="0.2">
      <c r="B163" s="82"/>
      <c r="C163" s="106"/>
      <c r="E163" s="82"/>
      <c r="F163" s="82"/>
      <c r="I163" s="82"/>
      <c r="J163" s="82"/>
      <c r="M163" s="82"/>
      <c r="N163" s="82"/>
    </row>
    <row r="164" spans="2:14" x14ac:dyDescent="0.2">
      <c r="B164" s="82"/>
      <c r="C164" s="106"/>
      <c r="E164" s="82"/>
      <c r="F164" s="82"/>
      <c r="I164" s="82"/>
      <c r="J164" s="82"/>
      <c r="M164" s="82"/>
      <c r="N164" s="82"/>
    </row>
    <row r="165" spans="2:14" x14ac:dyDescent="0.2">
      <c r="B165" s="82"/>
      <c r="C165" s="106"/>
      <c r="E165" s="82"/>
      <c r="F165" s="82"/>
      <c r="I165" s="82"/>
      <c r="J165" s="82"/>
      <c r="M165" s="82"/>
      <c r="N165" s="82"/>
    </row>
    <row r="166" spans="2:14" x14ac:dyDescent="0.2">
      <c r="B166" s="82"/>
      <c r="C166" s="106"/>
      <c r="E166" s="82"/>
      <c r="F166" s="82"/>
      <c r="I166" s="82"/>
      <c r="J166" s="82"/>
      <c r="M166" s="82"/>
      <c r="N166" s="82"/>
    </row>
    <row r="167" spans="2:14" x14ac:dyDescent="0.2">
      <c r="B167" s="82"/>
      <c r="C167" s="106"/>
      <c r="E167" s="82"/>
      <c r="F167" s="82"/>
      <c r="I167" s="82"/>
      <c r="J167" s="82"/>
      <c r="M167" s="82"/>
      <c r="N167" s="82"/>
    </row>
    <row r="168" spans="2:14" x14ac:dyDescent="0.2">
      <c r="B168" s="82"/>
      <c r="C168" s="106"/>
      <c r="E168" s="82"/>
      <c r="F168" s="82"/>
      <c r="I168" s="82"/>
      <c r="J168" s="82"/>
      <c r="M168" s="82"/>
      <c r="N168" s="82"/>
    </row>
    <row r="169" spans="2:14" x14ac:dyDescent="0.2">
      <c r="B169" s="82"/>
      <c r="C169" s="106"/>
      <c r="E169" s="82"/>
      <c r="F169" s="82"/>
      <c r="I169" s="82"/>
      <c r="J169" s="82"/>
      <c r="M169" s="82"/>
      <c r="N169" s="82"/>
    </row>
    <row r="170" spans="2:14" x14ac:dyDescent="0.2">
      <c r="B170" s="82"/>
      <c r="C170" s="106"/>
      <c r="E170" s="82"/>
      <c r="F170" s="82"/>
      <c r="I170" s="82"/>
      <c r="J170" s="82"/>
      <c r="M170" s="82"/>
      <c r="N170" s="82"/>
    </row>
    <row r="171" spans="2:14" x14ac:dyDescent="0.2">
      <c r="B171" s="82"/>
      <c r="C171" s="106"/>
      <c r="E171" s="82"/>
      <c r="F171" s="82"/>
      <c r="I171" s="82"/>
      <c r="J171" s="82"/>
      <c r="M171" s="82"/>
      <c r="N171" s="82"/>
    </row>
    <row r="172" spans="2:14" x14ac:dyDescent="0.2">
      <c r="B172" s="82"/>
      <c r="C172" s="106"/>
      <c r="E172" s="82"/>
      <c r="F172" s="82"/>
      <c r="I172" s="82"/>
      <c r="J172" s="82"/>
      <c r="M172" s="82"/>
      <c r="N172" s="82"/>
    </row>
    <row r="173" spans="2:14" x14ac:dyDescent="0.2">
      <c r="B173" s="82"/>
      <c r="C173" s="106"/>
      <c r="E173" s="82"/>
      <c r="F173" s="82"/>
      <c r="I173" s="82"/>
      <c r="J173" s="82"/>
      <c r="M173" s="82"/>
      <c r="N173" s="82"/>
    </row>
    <row r="174" spans="2:14" x14ac:dyDescent="0.2">
      <c r="B174" s="82"/>
      <c r="C174" s="106"/>
      <c r="E174" s="82"/>
      <c r="F174" s="82"/>
      <c r="I174" s="82"/>
      <c r="J174" s="82"/>
      <c r="M174" s="82"/>
      <c r="N174" s="82"/>
    </row>
    <row r="175" spans="2:14" x14ac:dyDescent="0.2">
      <c r="B175" s="82"/>
      <c r="C175" s="106"/>
      <c r="E175" s="82"/>
      <c r="F175" s="82"/>
      <c r="I175" s="82"/>
      <c r="J175" s="82"/>
      <c r="M175" s="82"/>
      <c r="N175" s="82"/>
    </row>
    <row r="176" spans="2:14" x14ac:dyDescent="0.2">
      <c r="B176" s="82"/>
      <c r="C176" s="106"/>
      <c r="E176" s="82"/>
      <c r="F176" s="82"/>
      <c r="I176" s="82"/>
      <c r="J176" s="82"/>
      <c r="M176" s="82"/>
      <c r="N176" s="82"/>
    </row>
    <row r="177" spans="2:14" x14ac:dyDescent="0.2">
      <c r="B177" s="82"/>
      <c r="C177" s="106"/>
      <c r="E177" s="82"/>
      <c r="F177" s="82"/>
      <c r="I177" s="82"/>
      <c r="J177" s="82"/>
      <c r="M177" s="82"/>
      <c r="N177" s="82"/>
    </row>
    <row r="178" spans="2:14" x14ac:dyDescent="0.2">
      <c r="B178" s="82"/>
      <c r="C178" s="106"/>
      <c r="E178" s="82"/>
      <c r="F178" s="82"/>
      <c r="I178" s="82"/>
      <c r="J178" s="82"/>
      <c r="M178" s="82"/>
      <c r="N178" s="82"/>
    </row>
    <row r="179" spans="2:14" x14ac:dyDescent="0.2">
      <c r="B179" s="82"/>
      <c r="C179" s="106"/>
      <c r="E179" s="82"/>
      <c r="F179" s="82"/>
      <c r="I179" s="82"/>
      <c r="J179" s="82"/>
      <c r="M179" s="82"/>
      <c r="N179" s="82"/>
    </row>
    <row r="180" spans="2:14" x14ac:dyDescent="0.2">
      <c r="B180" s="82"/>
      <c r="C180" s="106"/>
      <c r="E180" s="82"/>
      <c r="F180" s="82"/>
      <c r="I180" s="82"/>
      <c r="J180" s="82"/>
      <c r="M180" s="82"/>
      <c r="N180" s="82"/>
    </row>
    <row r="181" spans="2:14" x14ac:dyDescent="0.2">
      <c r="B181" s="82"/>
      <c r="C181" s="106"/>
      <c r="E181" s="82"/>
      <c r="F181" s="82"/>
      <c r="I181" s="82"/>
      <c r="J181" s="82"/>
      <c r="M181" s="82"/>
      <c r="N181" s="82"/>
    </row>
    <row r="182" spans="2:14" x14ac:dyDescent="0.2">
      <c r="B182" s="82"/>
      <c r="C182" s="106"/>
      <c r="E182" s="82"/>
      <c r="F182" s="82"/>
      <c r="I182" s="82"/>
      <c r="J182" s="82"/>
      <c r="M182" s="82"/>
      <c r="N182" s="82"/>
    </row>
    <row r="183" spans="2:14" x14ac:dyDescent="0.2">
      <c r="B183" s="82"/>
      <c r="C183" s="106"/>
      <c r="E183" s="82"/>
      <c r="F183" s="82"/>
      <c r="I183" s="82"/>
      <c r="J183" s="82"/>
      <c r="M183" s="82"/>
      <c r="N183" s="82"/>
    </row>
    <row r="184" spans="2:14" x14ac:dyDescent="0.2">
      <c r="B184" s="82"/>
      <c r="C184" s="106"/>
      <c r="E184" s="82"/>
      <c r="F184" s="82"/>
      <c r="I184" s="82"/>
      <c r="J184" s="82"/>
      <c r="M184" s="82"/>
      <c r="N184" s="82"/>
    </row>
    <row r="185" spans="2:14" x14ac:dyDescent="0.2">
      <c r="B185" s="82"/>
      <c r="C185" s="106"/>
      <c r="E185" s="82"/>
      <c r="F185" s="82"/>
      <c r="I185" s="82"/>
      <c r="J185" s="82"/>
      <c r="M185" s="82"/>
      <c r="N185" s="82"/>
    </row>
    <row r="186" spans="2:14" x14ac:dyDescent="0.2">
      <c r="B186" s="82"/>
      <c r="C186" s="106"/>
      <c r="E186" s="82"/>
      <c r="F186" s="82"/>
      <c r="I186" s="82"/>
      <c r="J186" s="82"/>
      <c r="M186" s="82"/>
      <c r="N186" s="82"/>
    </row>
    <row r="187" spans="2:14" x14ac:dyDescent="0.2">
      <c r="B187" s="82"/>
      <c r="C187" s="106"/>
      <c r="E187" s="82"/>
      <c r="F187" s="82"/>
      <c r="I187" s="82"/>
      <c r="J187" s="82"/>
      <c r="M187" s="82"/>
      <c r="N187" s="82"/>
    </row>
    <row r="188" spans="2:14" x14ac:dyDescent="0.2">
      <c r="B188" s="82"/>
      <c r="C188" s="106"/>
      <c r="E188" s="82"/>
      <c r="F188" s="82"/>
      <c r="I188" s="82"/>
      <c r="J188" s="82"/>
      <c r="M188" s="82"/>
      <c r="N188" s="82"/>
    </row>
    <row r="189" spans="2:14" x14ac:dyDescent="0.2">
      <c r="B189" s="82"/>
      <c r="C189" s="106"/>
      <c r="E189" s="82"/>
      <c r="F189" s="82"/>
      <c r="I189" s="82"/>
      <c r="J189" s="82"/>
      <c r="M189" s="82"/>
      <c r="N189" s="82"/>
    </row>
    <row r="190" spans="2:14" x14ac:dyDescent="0.2">
      <c r="B190" s="82"/>
      <c r="C190" s="106"/>
      <c r="E190" s="82"/>
      <c r="F190" s="82"/>
      <c r="I190" s="82"/>
      <c r="J190" s="82"/>
      <c r="M190" s="82"/>
      <c r="N190" s="82"/>
    </row>
    <row r="191" spans="2:14" x14ac:dyDescent="0.2">
      <c r="B191" s="82"/>
      <c r="C191" s="106"/>
      <c r="E191" s="82"/>
      <c r="F191" s="82"/>
      <c r="I191" s="82"/>
      <c r="J191" s="82"/>
      <c r="M191" s="82"/>
      <c r="N191" s="82"/>
    </row>
    <row r="192" spans="2:14" x14ac:dyDescent="0.2">
      <c r="B192" s="82"/>
      <c r="C192" s="106"/>
      <c r="E192" s="82"/>
      <c r="F192" s="82"/>
      <c r="I192" s="82"/>
      <c r="J192" s="82"/>
      <c r="M192" s="82"/>
      <c r="N192" s="82"/>
    </row>
    <row r="193" spans="2:14" x14ac:dyDescent="0.2">
      <c r="B193" s="82"/>
      <c r="C193" s="106"/>
      <c r="E193" s="82"/>
      <c r="F193" s="82"/>
      <c r="I193" s="82"/>
      <c r="J193" s="82"/>
      <c r="M193" s="82"/>
      <c r="N193" s="82"/>
    </row>
    <row r="194" spans="2:14" x14ac:dyDescent="0.2">
      <c r="B194" s="82"/>
      <c r="C194" s="106"/>
      <c r="E194" s="82"/>
      <c r="F194" s="82"/>
      <c r="I194" s="82"/>
      <c r="J194" s="82"/>
      <c r="M194" s="82"/>
      <c r="N194" s="82"/>
    </row>
    <row r="195" spans="2:14" x14ac:dyDescent="0.2">
      <c r="B195" s="82"/>
      <c r="C195" s="106"/>
      <c r="E195" s="82"/>
      <c r="F195" s="82"/>
      <c r="I195" s="82"/>
      <c r="J195" s="82"/>
      <c r="M195" s="82"/>
      <c r="N195" s="82"/>
    </row>
    <row r="196" spans="2:14" x14ac:dyDescent="0.2">
      <c r="B196" s="82"/>
      <c r="C196" s="106"/>
      <c r="E196" s="82"/>
      <c r="F196" s="82"/>
      <c r="I196" s="82"/>
      <c r="J196" s="82"/>
      <c r="M196" s="82"/>
      <c r="N196" s="82"/>
    </row>
    <row r="197" spans="2:14" x14ac:dyDescent="0.2">
      <c r="B197" s="82"/>
      <c r="C197" s="106"/>
      <c r="E197" s="82"/>
      <c r="F197" s="82"/>
      <c r="I197" s="82"/>
      <c r="J197" s="82"/>
      <c r="M197" s="82"/>
      <c r="N197" s="82"/>
    </row>
    <row r="198" spans="2:14" x14ac:dyDescent="0.2">
      <c r="B198" s="82"/>
      <c r="C198" s="106"/>
      <c r="E198" s="82"/>
      <c r="F198" s="82"/>
      <c r="I198" s="82"/>
      <c r="J198" s="82"/>
      <c r="M198" s="82"/>
      <c r="N198" s="82"/>
    </row>
    <row r="199" spans="2:14" x14ac:dyDescent="0.2">
      <c r="B199" s="82"/>
      <c r="C199" s="106"/>
      <c r="E199" s="82"/>
      <c r="F199" s="82"/>
      <c r="I199" s="82"/>
      <c r="J199" s="82"/>
      <c r="M199" s="82"/>
      <c r="N199" s="82"/>
    </row>
    <row r="200" spans="2:14" x14ac:dyDescent="0.2">
      <c r="B200" s="82"/>
      <c r="C200" s="106"/>
      <c r="E200" s="82"/>
      <c r="F200" s="82"/>
      <c r="I200" s="82"/>
      <c r="J200" s="82"/>
      <c r="M200" s="82"/>
      <c r="N200" s="82"/>
    </row>
    <row r="201" spans="2:14" x14ac:dyDescent="0.2">
      <c r="B201" s="82"/>
      <c r="C201" s="106"/>
      <c r="E201" s="82"/>
      <c r="F201" s="82"/>
      <c r="I201" s="82"/>
      <c r="J201" s="82"/>
      <c r="M201" s="82"/>
      <c r="N201" s="82"/>
    </row>
    <row r="202" spans="2:14" x14ac:dyDescent="0.2">
      <c r="B202" s="82"/>
      <c r="C202" s="106"/>
      <c r="E202" s="82"/>
      <c r="F202" s="82"/>
      <c r="I202" s="82"/>
      <c r="J202" s="82"/>
      <c r="M202" s="82"/>
      <c r="N202" s="82"/>
    </row>
    <row r="203" spans="2:14" x14ac:dyDescent="0.2">
      <c r="B203" s="82"/>
      <c r="C203" s="106"/>
      <c r="E203" s="82"/>
      <c r="F203" s="82"/>
      <c r="I203" s="82"/>
      <c r="J203" s="82"/>
      <c r="M203" s="82"/>
      <c r="N203" s="82"/>
    </row>
    <row r="204" spans="2:14" x14ac:dyDescent="0.2">
      <c r="B204" s="82"/>
      <c r="C204" s="106"/>
      <c r="E204" s="82"/>
      <c r="F204" s="82"/>
      <c r="I204" s="82"/>
      <c r="J204" s="82"/>
      <c r="M204" s="82"/>
      <c r="N204" s="82"/>
    </row>
    <row r="205" spans="2:14" x14ac:dyDescent="0.2">
      <c r="B205" s="82"/>
      <c r="C205" s="106"/>
      <c r="E205" s="82"/>
      <c r="F205" s="82"/>
      <c r="I205" s="82"/>
      <c r="J205" s="82"/>
      <c r="M205" s="82"/>
      <c r="N205" s="82"/>
    </row>
    <row r="206" spans="2:14" x14ac:dyDescent="0.2">
      <c r="B206" s="82"/>
      <c r="C206" s="106"/>
      <c r="E206" s="82"/>
      <c r="F206" s="82"/>
      <c r="I206" s="82"/>
      <c r="J206" s="82"/>
      <c r="M206" s="82"/>
      <c r="N206" s="82"/>
    </row>
    <row r="207" spans="2:14" x14ac:dyDescent="0.2">
      <c r="B207" s="82"/>
      <c r="C207" s="106"/>
      <c r="E207" s="82"/>
      <c r="F207" s="82"/>
      <c r="I207" s="82"/>
      <c r="J207" s="82"/>
      <c r="M207" s="82"/>
      <c r="N207" s="82"/>
    </row>
    <row r="208" spans="2:14" x14ac:dyDescent="0.2">
      <c r="B208" s="82"/>
      <c r="C208" s="106"/>
      <c r="E208" s="82"/>
      <c r="F208" s="82"/>
      <c r="I208" s="82"/>
      <c r="J208" s="82"/>
      <c r="M208" s="82"/>
      <c r="N208" s="82"/>
    </row>
    <row r="209" spans="2:14" x14ac:dyDescent="0.2">
      <c r="B209" s="82"/>
      <c r="C209" s="106"/>
      <c r="E209" s="82"/>
      <c r="F209" s="82"/>
      <c r="I209" s="82"/>
      <c r="J209" s="82"/>
      <c r="M209" s="82"/>
      <c r="N209" s="82"/>
    </row>
    <row r="210" spans="2:14" x14ac:dyDescent="0.2">
      <c r="B210" s="82"/>
      <c r="C210" s="106"/>
      <c r="E210" s="82"/>
      <c r="F210" s="82"/>
      <c r="I210" s="82"/>
      <c r="J210" s="82"/>
      <c r="M210" s="82"/>
      <c r="N210" s="82"/>
    </row>
    <row r="211" spans="2:14" x14ac:dyDescent="0.2">
      <c r="B211" s="82"/>
      <c r="C211" s="106"/>
      <c r="E211" s="82"/>
      <c r="F211" s="82"/>
      <c r="I211" s="82"/>
      <c r="J211" s="82"/>
      <c r="M211" s="82"/>
      <c r="N211" s="82"/>
    </row>
    <row r="212" spans="2:14" x14ac:dyDescent="0.2">
      <c r="B212" s="82"/>
      <c r="C212" s="106"/>
      <c r="E212" s="82"/>
      <c r="F212" s="82"/>
      <c r="I212" s="82"/>
      <c r="J212" s="82"/>
      <c r="M212" s="82"/>
      <c r="N212" s="82"/>
    </row>
    <row r="213" spans="2:14" x14ac:dyDescent="0.2">
      <c r="B213" s="82"/>
      <c r="C213" s="106"/>
      <c r="E213" s="82"/>
      <c r="F213" s="82"/>
      <c r="I213" s="82"/>
      <c r="J213" s="82"/>
      <c r="M213" s="82"/>
      <c r="N213" s="82"/>
    </row>
    <row r="214" spans="2:14" x14ac:dyDescent="0.2">
      <c r="B214" s="82"/>
      <c r="C214" s="106"/>
      <c r="E214" s="82"/>
      <c r="F214" s="82"/>
      <c r="I214" s="82"/>
      <c r="J214" s="82"/>
      <c r="M214" s="82"/>
      <c r="N214" s="82"/>
    </row>
    <row r="215" spans="2:14" x14ac:dyDescent="0.2">
      <c r="B215" s="82"/>
      <c r="C215" s="106"/>
      <c r="E215" s="82"/>
      <c r="F215" s="82"/>
      <c r="I215" s="82"/>
      <c r="J215" s="82"/>
      <c r="M215" s="82"/>
      <c r="N215" s="82"/>
    </row>
    <row r="216" spans="2:14" x14ac:dyDescent="0.2">
      <c r="B216" s="82"/>
      <c r="C216" s="106"/>
      <c r="E216" s="82"/>
      <c r="F216" s="82"/>
      <c r="I216" s="82"/>
      <c r="J216" s="82"/>
      <c r="M216" s="82"/>
      <c r="N216" s="82"/>
    </row>
    <row r="217" spans="2:14" x14ac:dyDescent="0.2">
      <c r="B217" s="82"/>
      <c r="C217" s="106"/>
      <c r="E217" s="82"/>
      <c r="F217" s="82"/>
      <c r="I217" s="82"/>
      <c r="J217" s="82"/>
      <c r="M217" s="82"/>
      <c r="N217" s="82"/>
    </row>
    <row r="218" spans="2:14" x14ac:dyDescent="0.2">
      <c r="B218" s="82"/>
      <c r="C218" s="106"/>
      <c r="E218" s="82"/>
      <c r="F218" s="82"/>
      <c r="I218" s="82"/>
      <c r="J218" s="82"/>
      <c r="M218" s="82"/>
      <c r="N218" s="82"/>
    </row>
    <row r="219" spans="2:14" x14ac:dyDescent="0.2">
      <c r="B219" s="82"/>
      <c r="C219" s="106"/>
      <c r="E219" s="82"/>
      <c r="F219" s="82"/>
      <c r="I219" s="82"/>
      <c r="J219" s="82"/>
      <c r="M219" s="82"/>
      <c r="N219" s="82"/>
    </row>
    <row r="220" spans="2:14" x14ac:dyDescent="0.2">
      <c r="B220" s="82"/>
      <c r="C220" s="106"/>
      <c r="E220" s="82"/>
      <c r="F220" s="82"/>
      <c r="I220" s="82"/>
      <c r="J220" s="82"/>
      <c r="M220" s="82"/>
      <c r="N220" s="82"/>
    </row>
    <row r="221" spans="2:14" x14ac:dyDescent="0.2">
      <c r="B221" s="82"/>
      <c r="C221" s="106"/>
      <c r="E221" s="82"/>
      <c r="F221" s="82"/>
      <c r="I221" s="82"/>
      <c r="J221" s="82"/>
      <c r="M221" s="82"/>
      <c r="N221" s="82"/>
    </row>
    <row r="222" spans="2:14" x14ac:dyDescent="0.2">
      <c r="B222" s="82"/>
      <c r="C222" s="106"/>
      <c r="E222" s="82"/>
      <c r="F222" s="82"/>
      <c r="I222" s="82"/>
      <c r="J222" s="82"/>
      <c r="M222" s="82"/>
      <c r="N222" s="82"/>
    </row>
    <row r="223" spans="2:14" x14ac:dyDescent="0.2">
      <c r="B223" s="82"/>
      <c r="C223" s="106"/>
      <c r="E223" s="82"/>
      <c r="F223" s="82"/>
      <c r="I223" s="82"/>
      <c r="J223" s="82"/>
      <c r="M223" s="82"/>
      <c r="N223" s="82"/>
    </row>
    <row r="224" spans="2:14" x14ac:dyDescent="0.2">
      <c r="B224" s="82"/>
      <c r="C224" s="106"/>
      <c r="E224" s="82"/>
      <c r="F224" s="82"/>
      <c r="I224" s="82"/>
      <c r="J224" s="82"/>
      <c r="M224" s="82"/>
      <c r="N224" s="82"/>
    </row>
    <row r="225" spans="2:14" x14ac:dyDescent="0.2">
      <c r="B225" s="82"/>
      <c r="C225" s="106"/>
      <c r="E225" s="82"/>
      <c r="F225" s="82"/>
      <c r="I225" s="82"/>
      <c r="J225" s="82"/>
      <c r="M225" s="82"/>
      <c r="N225" s="82"/>
    </row>
    <row r="226" spans="2:14" x14ac:dyDescent="0.2">
      <c r="B226" s="82"/>
      <c r="C226" s="106"/>
      <c r="E226" s="82"/>
      <c r="F226" s="82"/>
      <c r="I226" s="82"/>
      <c r="J226" s="82"/>
      <c r="M226" s="82"/>
      <c r="N226" s="82"/>
    </row>
    <row r="227" spans="2:14" x14ac:dyDescent="0.2">
      <c r="B227" s="82"/>
      <c r="C227" s="106"/>
      <c r="E227" s="82"/>
      <c r="F227" s="82"/>
      <c r="I227" s="82"/>
      <c r="J227" s="82"/>
      <c r="M227" s="82"/>
      <c r="N227" s="82"/>
    </row>
    <row r="228" spans="2:14" x14ac:dyDescent="0.2">
      <c r="B228" s="82"/>
      <c r="C228" s="106"/>
      <c r="E228" s="82"/>
      <c r="F228" s="82"/>
      <c r="I228" s="82"/>
      <c r="J228" s="82"/>
      <c r="M228" s="82"/>
      <c r="N228" s="82"/>
    </row>
    <row r="229" spans="2:14" x14ac:dyDescent="0.2">
      <c r="B229" s="82"/>
      <c r="C229" s="106"/>
      <c r="E229" s="82"/>
      <c r="F229" s="82"/>
      <c r="I229" s="82"/>
      <c r="J229" s="82"/>
      <c r="M229" s="82"/>
      <c r="N229" s="82"/>
    </row>
    <row r="230" spans="2:14" x14ac:dyDescent="0.2">
      <c r="B230" s="82"/>
      <c r="C230" s="106"/>
      <c r="E230" s="82"/>
      <c r="F230" s="82"/>
      <c r="I230" s="82"/>
      <c r="J230" s="82"/>
      <c r="M230" s="82"/>
      <c r="N230" s="82"/>
    </row>
    <row r="231" spans="2:14" x14ac:dyDescent="0.2">
      <c r="B231" s="82"/>
      <c r="C231" s="106"/>
      <c r="E231" s="82"/>
      <c r="F231" s="82"/>
      <c r="I231" s="82"/>
      <c r="J231" s="82"/>
      <c r="M231" s="82"/>
      <c r="N231" s="82"/>
    </row>
    <row r="232" spans="2:14" x14ac:dyDescent="0.2">
      <c r="B232" s="82"/>
      <c r="C232" s="106"/>
      <c r="E232" s="82"/>
      <c r="F232" s="82"/>
      <c r="I232" s="82"/>
      <c r="J232" s="82"/>
      <c r="M232" s="82"/>
      <c r="N232" s="82"/>
    </row>
    <row r="233" spans="2:14" x14ac:dyDescent="0.2">
      <c r="B233" s="82"/>
      <c r="C233" s="106"/>
      <c r="E233" s="82"/>
      <c r="F233" s="82"/>
      <c r="I233" s="82"/>
      <c r="J233" s="82"/>
      <c r="M233" s="82"/>
      <c r="N233" s="82"/>
    </row>
    <row r="234" spans="2:14" x14ac:dyDescent="0.2">
      <c r="B234" s="82"/>
      <c r="C234" s="106"/>
      <c r="E234" s="82"/>
      <c r="F234" s="82"/>
      <c r="I234" s="82"/>
      <c r="J234" s="82"/>
      <c r="M234" s="82"/>
      <c r="N234" s="82"/>
    </row>
    <row r="235" spans="2:14" x14ac:dyDescent="0.2">
      <c r="B235" s="82"/>
      <c r="C235" s="106"/>
      <c r="E235" s="82"/>
      <c r="F235" s="82"/>
      <c r="I235" s="82"/>
      <c r="J235" s="82"/>
      <c r="M235" s="82"/>
      <c r="N235" s="82"/>
    </row>
    <row r="236" spans="2:14" x14ac:dyDescent="0.2">
      <c r="B236" s="82"/>
      <c r="C236" s="106"/>
      <c r="E236" s="82"/>
      <c r="F236" s="82"/>
      <c r="I236" s="82"/>
      <c r="J236" s="82"/>
      <c r="M236" s="82"/>
      <c r="N236" s="82"/>
    </row>
    <row r="237" spans="2:14" x14ac:dyDescent="0.2">
      <c r="B237" s="82"/>
      <c r="C237" s="106"/>
      <c r="E237" s="82"/>
      <c r="F237" s="82"/>
      <c r="I237" s="82"/>
      <c r="J237" s="82"/>
      <c r="M237" s="82"/>
      <c r="N237" s="82"/>
    </row>
    <row r="238" spans="2:14" x14ac:dyDescent="0.2">
      <c r="B238" s="82"/>
      <c r="C238" s="106"/>
      <c r="E238" s="82"/>
      <c r="F238" s="82"/>
      <c r="I238" s="82"/>
      <c r="J238" s="82"/>
      <c r="M238" s="82"/>
      <c r="N238" s="82"/>
    </row>
    <row r="239" spans="2:14" x14ac:dyDescent="0.2">
      <c r="B239" s="82"/>
      <c r="C239" s="106"/>
      <c r="E239" s="82"/>
      <c r="F239" s="82"/>
      <c r="I239" s="82"/>
      <c r="J239" s="82"/>
      <c r="M239" s="82"/>
      <c r="N239" s="82"/>
    </row>
    <row r="240" spans="2:14" x14ac:dyDescent="0.2">
      <c r="B240" s="82"/>
      <c r="C240" s="106"/>
      <c r="E240" s="82"/>
      <c r="F240" s="82"/>
      <c r="I240" s="82"/>
      <c r="J240" s="82"/>
      <c r="M240" s="82"/>
      <c r="N240" s="82"/>
    </row>
    <row r="241" spans="2:14" x14ac:dyDescent="0.2">
      <c r="B241" s="82"/>
      <c r="C241" s="106"/>
      <c r="E241" s="82"/>
      <c r="F241" s="82"/>
      <c r="I241" s="82"/>
      <c r="J241" s="82"/>
      <c r="M241" s="82"/>
      <c r="N241" s="82"/>
    </row>
    <row r="242" spans="2:14" x14ac:dyDescent="0.2">
      <c r="B242" s="82"/>
      <c r="C242" s="106"/>
      <c r="E242" s="82"/>
      <c r="F242" s="82"/>
      <c r="I242" s="82"/>
      <c r="J242" s="82"/>
      <c r="M242" s="82"/>
      <c r="N242" s="82"/>
    </row>
    <row r="243" spans="2:14" x14ac:dyDescent="0.2">
      <c r="B243" s="82"/>
      <c r="C243" s="106"/>
      <c r="E243" s="82"/>
      <c r="F243" s="82"/>
      <c r="I243" s="82"/>
      <c r="J243" s="82"/>
      <c r="M243" s="82"/>
      <c r="N243" s="82"/>
    </row>
    <row r="244" spans="2:14" x14ac:dyDescent="0.2">
      <c r="B244" s="82"/>
      <c r="C244" s="106"/>
      <c r="E244" s="82"/>
      <c r="F244" s="82"/>
      <c r="I244" s="82"/>
      <c r="J244" s="82"/>
      <c r="M244" s="82"/>
      <c r="N244" s="82"/>
    </row>
    <row r="245" spans="2:14" x14ac:dyDescent="0.2">
      <c r="B245" s="82"/>
      <c r="C245" s="106"/>
      <c r="E245" s="82"/>
      <c r="F245" s="82"/>
      <c r="I245" s="82"/>
      <c r="J245" s="82"/>
      <c r="M245" s="82"/>
      <c r="N245" s="82"/>
    </row>
    <row r="246" spans="2:14" x14ac:dyDescent="0.2">
      <c r="B246" s="82"/>
      <c r="C246" s="106"/>
      <c r="E246" s="82"/>
      <c r="F246" s="82"/>
      <c r="I246" s="82"/>
      <c r="J246" s="82"/>
      <c r="M246" s="82"/>
      <c r="N246" s="82"/>
    </row>
    <row r="247" spans="2:14" x14ac:dyDescent="0.2">
      <c r="B247" s="82"/>
      <c r="C247" s="106"/>
      <c r="E247" s="82"/>
      <c r="F247" s="82"/>
      <c r="I247" s="82"/>
      <c r="J247" s="82"/>
      <c r="M247" s="82"/>
      <c r="N247" s="82"/>
    </row>
    <row r="248" spans="2:14" x14ac:dyDescent="0.2">
      <c r="B248" s="82"/>
      <c r="C248" s="106"/>
      <c r="E248" s="82"/>
      <c r="F248" s="82"/>
      <c r="I248" s="82"/>
      <c r="J248" s="82"/>
      <c r="M248" s="82"/>
      <c r="N248" s="82"/>
    </row>
    <row r="249" spans="2:14" x14ac:dyDescent="0.2">
      <c r="B249" s="82"/>
      <c r="C249" s="106"/>
      <c r="E249" s="82"/>
      <c r="F249" s="82"/>
      <c r="I249" s="82"/>
      <c r="J249" s="82"/>
      <c r="M249" s="82"/>
      <c r="N249" s="82"/>
    </row>
    <row r="250" spans="2:14" x14ac:dyDescent="0.2">
      <c r="B250" s="82"/>
      <c r="C250" s="106"/>
      <c r="E250" s="82"/>
      <c r="F250" s="82"/>
      <c r="I250" s="82"/>
      <c r="J250" s="82"/>
      <c r="M250" s="82"/>
      <c r="N250" s="82"/>
    </row>
    <row r="251" spans="2:14" x14ac:dyDescent="0.2">
      <c r="B251" s="82"/>
      <c r="C251" s="106"/>
      <c r="E251" s="82"/>
      <c r="F251" s="82"/>
      <c r="I251" s="82"/>
      <c r="J251" s="82"/>
      <c r="M251" s="82"/>
      <c r="N251" s="82"/>
    </row>
    <row r="252" spans="2:14" x14ac:dyDescent="0.2">
      <c r="B252" s="82"/>
      <c r="C252" s="106"/>
      <c r="E252" s="82"/>
      <c r="F252" s="82"/>
      <c r="I252" s="82"/>
      <c r="J252" s="82"/>
      <c r="M252" s="82"/>
      <c r="N252" s="82"/>
    </row>
    <row r="253" spans="2:14" x14ac:dyDescent="0.2">
      <c r="B253" s="82"/>
      <c r="C253" s="106"/>
      <c r="E253" s="82"/>
      <c r="F253" s="82"/>
      <c r="I253" s="82"/>
      <c r="J253" s="82"/>
      <c r="M253" s="82"/>
      <c r="N253" s="82"/>
    </row>
    <row r="254" spans="2:14" x14ac:dyDescent="0.2">
      <c r="B254" s="82"/>
      <c r="C254" s="106"/>
      <c r="E254" s="82"/>
      <c r="F254" s="82"/>
      <c r="I254" s="82"/>
      <c r="J254" s="82"/>
      <c r="M254" s="82"/>
      <c r="N254" s="82"/>
    </row>
    <row r="255" spans="2:14" x14ac:dyDescent="0.2">
      <c r="B255" s="82"/>
      <c r="C255" s="106"/>
      <c r="E255" s="82"/>
      <c r="F255" s="82"/>
      <c r="I255" s="82"/>
      <c r="J255" s="82"/>
      <c r="M255" s="82"/>
      <c r="N255" s="82"/>
    </row>
    <row r="256" spans="2:14" x14ac:dyDescent="0.2">
      <c r="B256" s="82"/>
      <c r="C256" s="106"/>
      <c r="E256" s="82"/>
      <c r="F256" s="82"/>
      <c r="I256" s="82"/>
      <c r="J256" s="82"/>
      <c r="M256" s="82"/>
      <c r="N256" s="82"/>
    </row>
    <row r="257" spans="2:14" x14ac:dyDescent="0.2">
      <c r="B257" s="82"/>
      <c r="C257" s="106"/>
      <c r="E257" s="82"/>
      <c r="F257" s="82"/>
      <c r="I257" s="82"/>
      <c r="J257" s="82"/>
      <c r="M257" s="82"/>
      <c r="N257" s="82"/>
    </row>
    <row r="258" spans="2:14" x14ac:dyDescent="0.2">
      <c r="B258" s="82"/>
      <c r="C258" s="106"/>
      <c r="E258" s="82"/>
      <c r="F258" s="82"/>
      <c r="I258" s="82"/>
      <c r="J258" s="82"/>
      <c r="M258" s="82"/>
      <c r="N258" s="82"/>
    </row>
    <row r="259" spans="2:14" x14ac:dyDescent="0.2">
      <c r="B259" s="82"/>
      <c r="C259" s="106"/>
      <c r="E259" s="82"/>
      <c r="F259" s="82"/>
      <c r="I259" s="82"/>
      <c r="J259" s="82"/>
      <c r="M259" s="82"/>
      <c r="N259" s="82"/>
    </row>
    <row r="260" spans="2:14" x14ac:dyDescent="0.2">
      <c r="B260" s="82"/>
      <c r="C260" s="106"/>
      <c r="E260" s="82"/>
      <c r="F260" s="82"/>
      <c r="I260" s="82"/>
      <c r="J260" s="82"/>
      <c r="M260" s="82"/>
      <c r="N260" s="82"/>
    </row>
    <row r="261" spans="2:14" x14ac:dyDescent="0.2">
      <c r="B261" s="82"/>
      <c r="C261" s="106"/>
      <c r="E261" s="82"/>
      <c r="F261" s="82"/>
      <c r="I261" s="82"/>
      <c r="J261" s="82"/>
      <c r="M261" s="82"/>
      <c r="N261" s="82"/>
    </row>
    <row r="262" spans="2:14" x14ac:dyDescent="0.2">
      <c r="B262" s="82"/>
      <c r="C262" s="106"/>
      <c r="E262" s="82"/>
      <c r="F262" s="82"/>
      <c r="I262" s="82"/>
      <c r="J262" s="82"/>
      <c r="M262" s="82"/>
      <c r="N262" s="82"/>
    </row>
    <row r="263" spans="2:14" x14ac:dyDescent="0.2">
      <c r="B263" s="82"/>
      <c r="C263" s="106"/>
      <c r="E263" s="82"/>
      <c r="F263" s="82"/>
      <c r="I263" s="82"/>
      <c r="J263" s="82"/>
      <c r="M263" s="82"/>
      <c r="N263" s="82"/>
    </row>
    <row r="264" spans="2:14" x14ac:dyDescent="0.2">
      <c r="B264" s="82"/>
      <c r="C264" s="106"/>
      <c r="E264" s="82"/>
      <c r="F264" s="82"/>
      <c r="I264" s="82"/>
      <c r="J264" s="82"/>
      <c r="M264" s="82"/>
      <c r="N264" s="82"/>
    </row>
    <row r="265" spans="2:14" x14ac:dyDescent="0.2">
      <c r="B265" s="82"/>
      <c r="C265" s="106"/>
      <c r="E265" s="82"/>
      <c r="F265" s="82"/>
      <c r="I265" s="82"/>
      <c r="J265" s="82"/>
      <c r="M265" s="82"/>
      <c r="N265" s="82"/>
    </row>
    <row r="266" spans="2:14" x14ac:dyDescent="0.2">
      <c r="B266" s="82"/>
      <c r="C266" s="106"/>
      <c r="E266" s="82"/>
      <c r="F266" s="82"/>
      <c r="I266" s="82"/>
      <c r="J266" s="82"/>
      <c r="M266" s="82"/>
      <c r="N266" s="82"/>
    </row>
    <row r="267" spans="2:14" x14ac:dyDescent="0.2">
      <c r="B267" s="82"/>
      <c r="C267" s="106"/>
      <c r="E267" s="82"/>
      <c r="F267" s="82"/>
      <c r="I267" s="82"/>
      <c r="J267" s="82"/>
      <c r="M267" s="82"/>
      <c r="N267" s="82"/>
    </row>
    <row r="268" spans="2:14" x14ac:dyDescent="0.2">
      <c r="B268" s="82"/>
      <c r="C268" s="106"/>
      <c r="E268" s="82"/>
      <c r="F268" s="82"/>
      <c r="I268" s="82"/>
      <c r="J268" s="82"/>
      <c r="M268" s="82"/>
      <c r="N268" s="82"/>
    </row>
    <row r="269" spans="2:14" x14ac:dyDescent="0.2">
      <c r="B269" s="82"/>
      <c r="C269" s="106"/>
      <c r="E269" s="82"/>
      <c r="F269" s="82"/>
      <c r="I269" s="82"/>
      <c r="J269" s="82"/>
      <c r="M269" s="82"/>
      <c r="N269" s="82"/>
    </row>
    <row r="270" spans="2:14" x14ac:dyDescent="0.2">
      <c r="B270" s="82"/>
      <c r="C270" s="106"/>
      <c r="E270" s="82"/>
      <c r="F270" s="82"/>
      <c r="I270" s="82"/>
      <c r="J270" s="82"/>
      <c r="M270" s="82"/>
      <c r="N270" s="82"/>
    </row>
    <row r="271" spans="2:14" x14ac:dyDescent="0.2">
      <c r="B271" s="82"/>
      <c r="C271" s="106"/>
      <c r="E271" s="82"/>
      <c r="F271" s="82"/>
      <c r="I271" s="82"/>
      <c r="J271" s="82"/>
      <c r="M271" s="82"/>
      <c r="N271" s="82"/>
    </row>
    <row r="272" spans="2:14" x14ac:dyDescent="0.2">
      <c r="B272" s="82"/>
      <c r="C272" s="106"/>
      <c r="E272" s="82"/>
      <c r="F272" s="82"/>
      <c r="I272" s="82"/>
      <c r="J272" s="82"/>
      <c r="M272" s="82"/>
      <c r="N272" s="82"/>
    </row>
    <row r="273" spans="2:14" x14ac:dyDescent="0.2">
      <c r="B273" s="82"/>
      <c r="C273" s="106"/>
      <c r="E273" s="82"/>
      <c r="F273" s="82"/>
      <c r="I273" s="82"/>
      <c r="J273" s="82"/>
      <c r="M273" s="82"/>
      <c r="N273" s="82"/>
    </row>
    <row r="274" spans="2:14" x14ac:dyDescent="0.2">
      <c r="B274" s="82"/>
      <c r="C274" s="106"/>
      <c r="E274" s="82"/>
      <c r="F274" s="82"/>
      <c r="I274" s="82"/>
      <c r="J274" s="82"/>
      <c r="M274" s="82"/>
      <c r="N274" s="82"/>
    </row>
    <row r="275" spans="2:14" x14ac:dyDescent="0.2">
      <c r="B275" s="82"/>
      <c r="C275" s="106"/>
      <c r="E275" s="82"/>
      <c r="F275" s="82"/>
      <c r="I275" s="82"/>
      <c r="J275" s="82"/>
      <c r="M275" s="82"/>
      <c r="N275" s="82"/>
    </row>
    <row r="276" spans="2:14" x14ac:dyDescent="0.2">
      <c r="B276" s="82"/>
      <c r="C276" s="106"/>
      <c r="E276" s="82"/>
      <c r="F276" s="82"/>
      <c r="I276" s="82"/>
      <c r="J276" s="82"/>
      <c r="M276" s="82"/>
      <c r="N276" s="82"/>
    </row>
    <row r="277" spans="2:14" x14ac:dyDescent="0.2">
      <c r="B277" s="82"/>
      <c r="C277" s="106"/>
      <c r="E277" s="82"/>
      <c r="F277" s="82"/>
      <c r="I277" s="82"/>
      <c r="J277" s="82"/>
      <c r="M277" s="82"/>
      <c r="N277" s="82"/>
    </row>
    <row r="278" spans="2:14" x14ac:dyDescent="0.2">
      <c r="B278" s="82"/>
      <c r="C278" s="106"/>
      <c r="E278" s="82"/>
      <c r="F278" s="82"/>
      <c r="I278" s="82"/>
      <c r="J278" s="82"/>
      <c r="M278" s="82"/>
      <c r="N278" s="82"/>
    </row>
    <row r="279" spans="2:14" x14ac:dyDescent="0.2">
      <c r="B279" s="82"/>
      <c r="C279" s="106"/>
      <c r="E279" s="82"/>
      <c r="F279" s="82"/>
      <c r="I279" s="82"/>
      <c r="J279" s="82"/>
      <c r="M279" s="82"/>
      <c r="N279" s="82"/>
    </row>
    <row r="280" spans="2:14" x14ac:dyDescent="0.2">
      <c r="B280" s="82"/>
      <c r="C280" s="106"/>
      <c r="E280" s="82"/>
      <c r="F280" s="82"/>
      <c r="I280" s="82"/>
      <c r="J280" s="82"/>
      <c r="M280" s="82"/>
      <c r="N280" s="82"/>
    </row>
    <row r="281" spans="2:14" x14ac:dyDescent="0.2">
      <c r="B281" s="82"/>
      <c r="C281" s="106"/>
      <c r="E281" s="82"/>
      <c r="F281" s="82"/>
      <c r="I281" s="82"/>
      <c r="J281" s="82"/>
      <c r="M281" s="82"/>
      <c r="N281" s="82"/>
    </row>
    <row r="282" spans="2:14" x14ac:dyDescent="0.2">
      <c r="B282" s="82"/>
      <c r="C282" s="106"/>
      <c r="E282" s="82"/>
      <c r="F282" s="82"/>
      <c r="I282" s="82"/>
      <c r="J282" s="82"/>
      <c r="M282" s="82"/>
      <c r="N282" s="82"/>
    </row>
    <row r="283" spans="2:14" x14ac:dyDescent="0.2">
      <c r="B283" s="82"/>
      <c r="C283" s="106"/>
      <c r="E283" s="82"/>
      <c r="F283" s="82"/>
      <c r="I283" s="82"/>
      <c r="J283" s="82"/>
      <c r="M283" s="82"/>
      <c r="N283" s="82"/>
    </row>
    <row r="284" spans="2:14" x14ac:dyDescent="0.2">
      <c r="B284" s="82"/>
      <c r="C284" s="106"/>
      <c r="E284" s="82"/>
      <c r="F284" s="82"/>
      <c r="I284" s="82"/>
      <c r="J284" s="82"/>
      <c r="M284" s="82"/>
      <c r="N284" s="82"/>
    </row>
    <row r="285" spans="2:14" x14ac:dyDescent="0.2">
      <c r="B285" s="82"/>
      <c r="C285" s="106"/>
      <c r="E285" s="82"/>
      <c r="F285" s="82"/>
      <c r="I285" s="82"/>
      <c r="J285" s="82"/>
      <c r="M285" s="82"/>
      <c r="N285" s="82"/>
    </row>
    <row r="286" spans="2:14" x14ac:dyDescent="0.2">
      <c r="B286" s="82"/>
      <c r="C286" s="106"/>
      <c r="E286" s="82"/>
      <c r="F286" s="82"/>
      <c r="I286" s="82"/>
      <c r="J286" s="82"/>
      <c r="M286" s="82"/>
      <c r="N286" s="82"/>
    </row>
    <row r="287" spans="2:14" x14ac:dyDescent="0.2">
      <c r="B287" s="82"/>
      <c r="C287" s="106"/>
      <c r="E287" s="82"/>
      <c r="F287" s="82"/>
      <c r="I287" s="82"/>
      <c r="J287" s="82"/>
      <c r="M287" s="82"/>
      <c r="N287" s="82"/>
    </row>
    <row r="288" spans="2:14" x14ac:dyDescent="0.2">
      <c r="B288" s="82"/>
      <c r="C288" s="106"/>
      <c r="E288" s="82"/>
      <c r="F288" s="82"/>
      <c r="I288" s="82"/>
      <c r="J288" s="82"/>
      <c r="M288" s="82"/>
      <c r="N288" s="82"/>
    </row>
    <row r="289" spans="2:14" x14ac:dyDescent="0.2">
      <c r="B289" s="82"/>
      <c r="C289" s="106"/>
      <c r="E289" s="82"/>
      <c r="F289" s="82"/>
      <c r="I289" s="82"/>
      <c r="J289" s="82"/>
      <c r="M289" s="82"/>
      <c r="N289" s="82"/>
    </row>
    <row r="290" spans="2:14" x14ac:dyDescent="0.2">
      <c r="B290" s="82"/>
      <c r="C290" s="106"/>
      <c r="E290" s="82"/>
      <c r="F290" s="82"/>
      <c r="I290" s="82"/>
      <c r="J290" s="82"/>
      <c r="M290" s="82"/>
      <c r="N290" s="82"/>
    </row>
    <row r="291" spans="2:14" x14ac:dyDescent="0.2">
      <c r="B291" s="82"/>
      <c r="C291" s="106"/>
      <c r="E291" s="82"/>
      <c r="F291" s="82"/>
      <c r="I291" s="82"/>
      <c r="J291" s="82"/>
      <c r="M291" s="82"/>
      <c r="N291" s="82"/>
    </row>
    <row r="292" spans="2:14" x14ac:dyDescent="0.2">
      <c r="B292" s="82"/>
      <c r="C292" s="106"/>
      <c r="E292" s="82"/>
      <c r="F292" s="82"/>
      <c r="I292" s="82"/>
      <c r="J292" s="82"/>
      <c r="M292" s="82"/>
      <c r="N292" s="82"/>
    </row>
    <row r="293" spans="2:14" x14ac:dyDescent="0.2">
      <c r="B293" s="82"/>
      <c r="C293" s="106"/>
      <c r="E293" s="82"/>
      <c r="F293" s="82"/>
      <c r="I293" s="82"/>
      <c r="J293" s="82"/>
      <c r="M293" s="82"/>
      <c r="N293" s="82"/>
    </row>
    <row r="294" spans="2:14" x14ac:dyDescent="0.2">
      <c r="B294" s="82"/>
      <c r="C294" s="106"/>
      <c r="E294" s="82"/>
      <c r="F294" s="82"/>
      <c r="I294" s="82"/>
      <c r="J294" s="82"/>
      <c r="M294" s="82"/>
      <c r="N294" s="82"/>
    </row>
    <row r="295" spans="2:14" x14ac:dyDescent="0.2">
      <c r="B295" s="82"/>
      <c r="C295" s="106"/>
      <c r="E295" s="82"/>
      <c r="F295" s="82"/>
      <c r="I295" s="82"/>
      <c r="J295" s="82"/>
      <c r="M295" s="82"/>
      <c r="N295" s="82"/>
    </row>
    <row r="296" spans="2:14" x14ac:dyDescent="0.2">
      <c r="B296" s="82"/>
      <c r="C296" s="106"/>
      <c r="E296" s="82"/>
      <c r="F296" s="82"/>
      <c r="I296" s="82"/>
      <c r="J296" s="82"/>
      <c r="M296" s="82"/>
      <c r="N296" s="82"/>
    </row>
    <row r="297" spans="2:14" x14ac:dyDescent="0.2">
      <c r="B297" s="82"/>
      <c r="C297" s="106"/>
      <c r="E297" s="82"/>
      <c r="F297" s="82"/>
      <c r="I297" s="82"/>
      <c r="J297" s="82"/>
      <c r="M297" s="82"/>
      <c r="N297" s="82"/>
    </row>
    <row r="298" spans="2:14" x14ac:dyDescent="0.2">
      <c r="B298" s="82"/>
      <c r="C298" s="106"/>
      <c r="E298" s="82"/>
      <c r="F298" s="82"/>
      <c r="I298" s="82"/>
      <c r="J298" s="82"/>
      <c r="M298" s="82"/>
      <c r="N298" s="82"/>
    </row>
    <row r="299" spans="2:14" x14ac:dyDescent="0.2">
      <c r="B299" s="82"/>
      <c r="C299" s="106"/>
      <c r="E299" s="82"/>
      <c r="F299" s="82"/>
      <c r="I299" s="82"/>
      <c r="J299" s="82"/>
      <c r="M299" s="82"/>
      <c r="N299" s="82"/>
    </row>
    <row r="300" spans="2:14" x14ac:dyDescent="0.2">
      <c r="B300" s="82"/>
      <c r="C300" s="106"/>
      <c r="E300" s="82"/>
      <c r="F300" s="82"/>
      <c r="I300" s="82"/>
      <c r="J300" s="82"/>
      <c r="M300" s="82"/>
      <c r="N300" s="82"/>
    </row>
    <row r="301" spans="2:14" x14ac:dyDescent="0.2">
      <c r="B301" s="82"/>
      <c r="C301" s="106"/>
      <c r="E301" s="82"/>
      <c r="F301" s="82"/>
      <c r="I301" s="82"/>
      <c r="J301" s="82"/>
      <c r="M301" s="82"/>
      <c r="N301" s="82"/>
    </row>
    <row r="302" spans="2:14" x14ac:dyDescent="0.2">
      <c r="B302" s="82"/>
      <c r="C302" s="106"/>
      <c r="E302" s="82"/>
      <c r="F302" s="82"/>
      <c r="I302" s="82"/>
      <c r="J302" s="82"/>
      <c r="M302" s="82"/>
      <c r="N302" s="82"/>
    </row>
    <row r="303" spans="2:14" x14ac:dyDescent="0.2">
      <c r="B303" s="82"/>
      <c r="C303" s="106"/>
      <c r="E303" s="82"/>
      <c r="F303" s="82"/>
      <c r="I303" s="82"/>
      <c r="J303" s="82"/>
      <c r="M303" s="82"/>
      <c r="N303" s="82"/>
    </row>
    <row r="304" spans="2:14" x14ac:dyDescent="0.2">
      <c r="B304" s="82"/>
      <c r="C304" s="106"/>
      <c r="E304" s="82"/>
      <c r="F304" s="82"/>
      <c r="I304" s="82"/>
      <c r="J304" s="82"/>
      <c r="M304" s="82"/>
      <c r="N304" s="82"/>
    </row>
    <row r="305" spans="2:14" x14ac:dyDescent="0.2">
      <c r="B305" s="82"/>
      <c r="C305" s="106"/>
      <c r="E305" s="82"/>
      <c r="F305" s="82"/>
      <c r="I305" s="82"/>
      <c r="J305" s="82"/>
      <c r="M305" s="82"/>
      <c r="N305" s="82"/>
    </row>
    <row r="306" spans="2:14" x14ac:dyDescent="0.2">
      <c r="B306" s="82"/>
      <c r="C306" s="106"/>
      <c r="E306" s="82"/>
      <c r="F306" s="82"/>
      <c r="I306" s="82"/>
      <c r="J306" s="82"/>
      <c r="M306" s="82"/>
      <c r="N306" s="82"/>
    </row>
    <row r="307" spans="2:14" x14ac:dyDescent="0.2">
      <c r="B307" s="82"/>
      <c r="C307" s="106"/>
      <c r="E307" s="82"/>
      <c r="F307" s="82"/>
      <c r="I307" s="82"/>
      <c r="J307" s="82"/>
      <c r="M307" s="82"/>
      <c r="N307" s="82"/>
    </row>
    <row r="308" spans="2:14" x14ac:dyDescent="0.2">
      <c r="B308" s="82"/>
      <c r="C308" s="106"/>
      <c r="E308" s="82"/>
      <c r="F308" s="82"/>
      <c r="I308" s="82"/>
      <c r="J308" s="82"/>
      <c r="M308" s="82"/>
      <c r="N308" s="82"/>
    </row>
    <row r="309" spans="2:14" x14ac:dyDescent="0.2">
      <c r="B309" s="82"/>
      <c r="C309" s="106"/>
      <c r="E309" s="82"/>
      <c r="F309" s="82"/>
      <c r="I309" s="82"/>
      <c r="J309" s="82"/>
      <c r="M309" s="82"/>
      <c r="N309" s="82"/>
    </row>
    <row r="310" spans="2:14" x14ac:dyDescent="0.2">
      <c r="B310" s="82"/>
      <c r="C310" s="106"/>
      <c r="E310" s="82"/>
      <c r="F310" s="82"/>
      <c r="I310" s="82"/>
      <c r="J310" s="82"/>
      <c r="M310" s="82"/>
      <c r="N310" s="82"/>
    </row>
    <row r="311" spans="2:14" x14ac:dyDescent="0.2">
      <c r="B311" s="82"/>
      <c r="C311" s="106"/>
      <c r="E311" s="82"/>
      <c r="F311" s="82"/>
      <c r="I311" s="82"/>
      <c r="J311" s="82"/>
      <c r="M311" s="82"/>
      <c r="N311" s="82"/>
    </row>
    <row r="312" spans="2:14" x14ac:dyDescent="0.2">
      <c r="B312" s="82"/>
      <c r="C312" s="106"/>
      <c r="E312" s="82"/>
      <c r="F312" s="82"/>
      <c r="I312" s="82"/>
      <c r="J312" s="82"/>
      <c r="M312" s="82"/>
      <c r="N312" s="82"/>
    </row>
    <row r="313" spans="2:14" x14ac:dyDescent="0.2">
      <c r="B313" s="82"/>
      <c r="C313" s="106"/>
      <c r="E313" s="82"/>
      <c r="F313" s="82"/>
      <c r="I313" s="82"/>
      <c r="J313" s="82"/>
      <c r="M313" s="82"/>
      <c r="N313" s="82"/>
    </row>
    <row r="314" spans="2:14" x14ac:dyDescent="0.2">
      <c r="B314" s="82"/>
      <c r="C314" s="106"/>
      <c r="E314" s="82"/>
      <c r="F314" s="82"/>
      <c r="I314" s="82"/>
      <c r="J314" s="82"/>
      <c r="M314" s="82"/>
      <c r="N314" s="82"/>
    </row>
    <row r="315" spans="2:14" x14ac:dyDescent="0.2">
      <c r="B315" s="82"/>
      <c r="C315" s="106"/>
      <c r="E315" s="82"/>
      <c r="F315" s="82"/>
      <c r="I315" s="82"/>
      <c r="J315" s="82"/>
      <c r="M315" s="82"/>
      <c r="N315" s="82"/>
    </row>
    <row r="316" spans="2:14" x14ac:dyDescent="0.2">
      <c r="B316" s="82"/>
      <c r="C316" s="106"/>
      <c r="E316" s="82"/>
      <c r="F316" s="82"/>
      <c r="I316" s="82"/>
      <c r="J316" s="82"/>
      <c r="M316" s="82"/>
      <c r="N316" s="82"/>
    </row>
    <row r="317" spans="2:14" x14ac:dyDescent="0.2">
      <c r="B317" s="82"/>
      <c r="C317" s="106"/>
      <c r="E317" s="82"/>
      <c r="F317" s="82"/>
      <c r="I317" s="82"/>
      <c r="J317" s="82"/>
      <c r="M317" s="82"/>
      <c r="N317" s="82"/>
    </row>
    <row r="318" spans="2:14" x14ac:dyDescent="0.2">
      <c r="B318" s="82"/>
      <c r="C318" s="106"/>
      <c r="E318" s="82"/>
      <c r="F318" s="82"/>
      <c r="I318" s="82"/>
      <c r="J318" s="82"/>
      <c r="M318" s="82"/>
      <c r="N318" s="82"/>
    </row>
    <row r="319" spans="2:14" x14ac:dyDescent="0.2">
      <c r="B319" s="82"/>
      <c r="C319" s="106"/>
      <c r="E319" s="82"/>
      <c r="F319" s="82"/>
      <c r="I319" s="82"/>
      <c r="J319" s="82"/>
      <c r="M319" s="82"/>
      <c r="N319" s="82"/>
    </row>
    <row r="320" spans="2:14" x14ac:dyDescent="0.2">
      <c r="B320" s="82"/>
      <c r="C320" s="106"/>
      <c r="E320" s="82"/>
      <c r="F320" s="82"/>
      <c r="I320" s="82"/>
      <c r="J320" s="82"/>
      <c r="M320" s="82"/>
      <c r="N320" s="82"/>
    </row>
    <row r="321" spans="2:14" x14ac:dyDescent="0.2">
      <c r="B321" s="82"/>
      <c r="C321" s="106"/>
      <c r="E321" s="82"/>
      <c r="F321" s="82"/>
      <c r="I321" s="82"/>
      <c r="J321" s="82"/>
      <c r="M321" s="82"/>
      <c r="N321" s="82"/>
    </row>
    <row r="322" spans="2:14" x14ac:dyDescent="0.2">
      <c r="B322" s="82"/>
      <c r="C322" s="106"/>
      <c r="E322" s="82"/>
      <c r="F322" s="82"/>
      <c r="I322" s="82"/>
      <c r="J322" s="82"/>
      <c r="M322" s="82"/>
      <c r="N322" s="82"/>
    </row>
    <row r="323" spans="2:14" x14ac:dyDescent="0.2">
      <c r="B323" s="82"/>
      <c r="C323" s="106"/>
      <c r="E323" s="82"/>
      <c r="F323" s="82"/>
      <c r="I323" s="82"/>
      <c r="J323" s="82"/>
      <c r="M323" s="82"/>
      <c r="N323" s="82"/>
    </row>
    <row r="324" spans="2:14" x14ac:dyDescent="0.2">
      <c r="B324" s="82"/>
      <c r="C324" s="106"/>
      <c r="E324" s="82"/>
      <c r="F324" s="82"/>
      <c r="I324" s="82"/>
      <c r="J324" s="82"/>
      <c r="M324" s="82"/>
      <c r="N324" s="82"/>
    </row>
    <row r="325" spans="2:14" x14ac:dyDescent="0.2">
      <c r="B325" s="82"/>
      <c r="C325" s="106"/>
      <c r="E325" s="82"/>
      <c r="F325" s="82"/>
      <c r="I325" s="82"/>
      <c r="J325" s="82"/>
      <c r="M325" s="82"/>
      <c r="N325" s="82"/>
    </row>
    <row r="326" spans="2:14" x14ac:dyDescent="0.2">
      <c r="B326" s="82"/>
      <c r="C326" s="106"/>
      <c r="E326" s="82"/>
      <c r="F326" s="82"/>
      <c r="I326" s="82"/>
      <c r="J326" s="82"/>
      <c r="M326" s="82"/>
      <c r="N326" s="82"/>
    </row>
    <row r="327" spans="2:14" x14ac:dyDescent="0.2">
      <c r="B327" s="82"/>
      <c r="C327" s="106"/>
      <c r="E327" s="82"/>
      <c r="F327" s="82"/>
      <c r="I327" s="82"/>
      <c r="J327" s="82"/>
      <c r="M327" s="82"/>
      <c r="N327" s="82"/>
    </row>
    <row r="328" spans="2:14" x14ac:dyDescent="0.2">
      <c r="B328" s="82"/>
      <c r="C328" s="106"/>
      <c r="E328" s="82"/>
      <c r="F328" s="82"/>
      <c r="I328" s="82"/>
      <c r="J328" s="82"/>
      <c r="M328" s="82"/>
      <c r="N328" s="82"/>
    </row>
    <row r="329" spans="2:14" x14ac:dyDescent="0.2">
      <c r="B329" s="82"/>
      <c r="C329" s="106"/>
      <c r="E329" s="82"/>
      <c r="F329" s="82"/>
      <c r="I329" s="82"/>
      <c r="J329" s="82"/>
      <c r="M329" s="82"/>
      <c r="N329" s="82"/>
    </row>
    <row r="330" spans="2:14" x14ac:dyDescent="0.2">
      <c r="B330" s="82"/>
      <c r="C330" s="106"/>
      <c r="E330" s="82"/>
      <c r="F330" s="82"/>
      <c r="I330" s="82"/>
      <c r="J330" s="82"/>
      <c r="M330" s="82"/>
      <c r="N330" s="82"/>
    </row>
    <row r="331" spans="2:14" x14ac:dyDescent="0.2">
      <c r="B331" s="82"/>
      <c r="C331" s="106"/>
      <c r="E331" s="82"/>
      <c r="F331" s="82"/>
      <c r="I331" s="82"/>
      <c r="J331" s="82"/>
      <c r="M331" s="82"/>
      <c r="N331" s="82"/>
    </row>
    <row r="332" spans="2:14" x14ac:dyDescent="0.2">
      <c r="B332" s="82"/>
      <c r="C332" s="106"/>
      <c r="E332" s="82"/>
      <c r="F332" s="82"/>
      <c r="I332" s="82"/>
      <c r="J332" s="82"/>
      <c r="M332" s="82"/>
      <c r="N332" s="82"/>
    </row>
    <row r="333" spans="2:14" x14ac:dyDescent="0.2">
      <c r="B333" s="82"/>
      <c r="C333" s="106"/>
      <c r="E333" s="82"/>
      <c r="F333" s="82"/>
      <c r="I333" s="82"/>
      <c r="J333" s="82"/>
      <c r="M333" s="82"/>
      <c r="N333" s="82"/>
    </row>
    <row r="334" spans="2:14" x14ac:dyDescent="0.2">
      <c r="B334" s="82"/>
      <c r="C334" s="106"/>
      <c r="E334" s="82"/>
      <c r="F334" s="82"/>
      <c r="I334" s="82"/>
      <c r="J334" s="82"/>
      <c r="M334" s="82"/>
      <c r="N334" s="82"/>
    </row>
    <row r="335" spans="2:14" x14ac:dyDescent="0.2">
      <c r="B335" s="82"/>
      <c r="C335" s="106"/>
      <c r="E335" s="82"/>
      <c r="F335" s="82"/>
      <c r="I335" s="82"/>
      <c r="J335" s="82"/>
      <c r="M335" s="82"/>
      <c r="N335" s="82"/>
    </row>
    <row r="336" spans="2:14" x14ac:dyDescent="0.2">
      <c r="B336" s="82"/>
      <c r="C336" s="106"/>
      <c r="E336" s="82"/>
      <c r="F336" s="82"/>
      <c r="I336" s="82"/>
      <c r="J336" s="82"/>
      <c r="M336" s="82"/>
      <c r="N336" s="82"/>
    </row>
    <row r="337" spans="2:14" x14ac:dyDescent="0.2">
      <c r="B337" s="82"/>
      <c r="C337" s="106"/>
      <c r="E337" s="82"/>
      <c r="F337" s="82"/>
      <c r="I337" s="82"/>
      <c r="J337" s="82"/>
      <c r="M337" s="82"/>
      <c r="N337" s="82"/>
    </row>
    <row r="338" spans="2:14" x14ac:dyDescent="0.2">
      <c r="B338" s="82"/>
      <c r="C338" s="106"/>
      <c r="E338" s="82"/>
      <c r="F338" s="82"/>
      <c r="I338" s="82"/>
      <c r="J338" s="82"/>
      <c r="M338" s="82"/>
      <c r="N338" s="82"/>
    </row>
    <row r="339" spans="2:14" x14ac:dyDescent="0.2">
      <c r="B339" s="82"/>
      <c r="C339" s="106"/>
      <c r="E339" s="82"/>
      <c r="F339" s="82"/>
      <c r="I339" s="82"/>
      <c r="J339" s="82"/>
      <c r="M339" s="82"/>
      <c r="N339" s="82"/>
    </row>
    <row r="340" spans="2:14" x14ac:dyDescent="0.2">
      <c r="B340" s="82"/>
      <c r="C340" s="106"/>
      <c r="E340" s="82"/>
      <c r="F340" s="82"/>
      <c r="I340" s="82"/>
      <c r="J340" s="82"/>
      <c r="M340" s="82"/>
      <c r="N340" s="82"/>
    </row>
    <row r="341" spans="2:14" x14ac:dyDescent="0.2">
      <c r="B341" s="82"/>
      <c r="C341" s="106"/>
      <c r="E341" s="82"/>
      <c r="F341" s="82"/>
      <c r="I341" s="82"/>
      <c r="J341" s="82"/>
      <c r="M341" s="82"/>
      <c r="N341" s="82"/>
    </row>
    <row r="342" spans="2:14" x14ac:dyDescent="0.2">
      <c r="B342" s="82"/>
      <c r="C342" s="106"/>
      <c r="E342" s="82"/>
      <c r="F342" s="82"/>
      <c r="I342" s="82"/>
      <c r="J342" s="82"/>
      <c r="M342" s="82"/>
      <c r="N342" s="82"/>
    </row>
    <row r="343" spans="2:14" x14ac:dyDescent="0.2">
      <c r="B343" s="82"/>
      <c r="C343" s="106"/>
      <c r="E343" s="82"/>
      <c r="F343" s="82"/>
      <c r="I343" s="82"/>
      <c r="J343" s="82"/>
      <c r="M343" s="82"/>
      <c r="N343" s="82"/>
    </row>
    <row r="344" spans="2:14" x14ac:dyDescent="0.2">
      <c r="B344" s="82"/>
      <c r="C344" s="106"/>
      <c r="E344" s="82"/>
      <c r="F344" s="82"/>
      <c r="I344" s="82"/>
      <c r="J344" s="82"/>
      <c r="M344" s="82"/>
      <c r="N344" s="82"/>
    </row>
    <row r="345" spans="2:14" x14ac:dyDescent="0.2">
      <c r="B345" s="82"/>
      <c r="C345" s="106"/>
      <c r="E345" s="82"/>
      <c r="F345" s="82"/>
      <c r="I345" s="82"/>
      <c r="J345" s="82"/>
      <c r="M345" s="82"/>
      <c r="N345" s="82"/>
    </row>
    <row r="346" spans="2:14" x14ac:dyDescent="0.2">
      <c r="B346" s="82"/>
      <c r="C346" s="106"/>
      <c r="E346" s="82"/>
      <c r="F346" s="82"/>
      <c r="I346" s="82"/>
      <c r="J346" s="82"/>
      <c r="M346" s="82"/>
      <c r="N346" s="82"/>
    </row>
    <row r="347" spans="2:14" x14ac:dyDescent="0.2">
      <c r="B347" s="82"/>
      <c r="C347" s="106"/>
      <c r="E347" s="82"/>
      <c r="F347" s="82"/>
      <c r="I347" s="82"/>
      <c r="J347" s="82"/>
      <c r="M347" s="82"/>
      <c r="N347" s="82"/>
    </row>
    <row r="348" spans="2:14" x14ac:dyDescent="0.2">
      <c r="B348" s="82"/>
      <c r="C348" s="106"/>
      <c r="E348" s="82"/>
      <c r="F348" s="82"/>
      <c r="I348" s="82"/>
      <c r="J348" s="82"/>
      <c r="M348" s="82"/>
      <c r="N348" s="82"/>
    </row>
    <row r="349" spans="2:14" x14ac:dyDescent="0.2">
      <c r="B349" s="82"/>
      <c r="C349" s="106"/>
      <c r="E349" s="82"/>
      <c r="F349" s="82"/>
      <c r="I349" s="82"/>
      <c r="J349" s="82"/>
      <c r="M349" s="82"/>
      <c r="N349" s="82"/>
    </row>
    <row r="350" spans="2:14" x14ac:dyDescent="0.2">
      <c r="B350" s="82"/>
      <c r="C350" s="106"/>
      <c r="E350" s="82"/>
      <c r="F350" s="82"/>
      <c r="I350" s="82"/>
      <c r="J350" s="82"/>
      <c r="M350" s="82"/>
      <c r="N350" s="82"/>
    </row>
    <row r="351" spans="2:14" x14ac:dyDescent="0.2">
      <c r="B351" s="82"/>
      <c r="C351" s="106"/>
      <c r="E351" s="82"/>
      <c r="F351" s="82"/>
      <c r="I351" s="82"/>
      <c r="J351" s="82"/>
      <c r="M351" s="82"/>
      <c r="N351" s="82"/>
    </row>
    <row r="352" spans="2:14" x14ac:dyDescent="0.2">
      <c r="B352" s="82"/>
      <c r="C352" s="106"/>
      <c r="E352" s="82"/>
      <c r="F352" s="82"/>
      <c r="I352" s="82"/>
      <c r="J352" s="82"/>
      <c r="M352" s="82"/>
      <c r="N352" s="82"/>
    </row>
    <row r="353" spans="2:14" x14ac:dyDescent="0.2">
      <c r="B353" s="82"/>
      <c r="C353" s="106"/>
      <c r="E353" s="82"/>
      <c r="F353" s="82"/>
      <c r="I353" s="82"/>
      <c r="J353" s="82"/>
      <c r="M353" s="82"/>
      <c r="N353" s="82"/>
    </row>
    <row r="354" spans="2:14" x14ac:dyDescent="0.2">
      <c r="B354" s="82"/>
      <c r="C354" s="106"/>
      <c r="E354" s="82"/>
      <c r="F354" s="82"/>
      <c r="I354" s="82"/>
      <c r="J354" s="82"/>
      <c r="M354" s="82"/>
      <c r="N354" s="82"/>
    </row>
    <row r="355" spans="2:14" x14ac:dyDescent="0.2">
      <c r="B355" s="82"/>
      <c r="C355" s="106"/>
      <c r="E355" s="82"/>
      <c r="F355" s="82"/>
      <c r="I355" s="82"/>
      <c r="J355" s="82"/>
      <c r="M355" s="82"/>
      <c r="N355" s="82"/>
    </row>
    <row r="356" spans="2:14" x14ac:dyDescent="0.2">
      <c r="B356" s="82"/>
      <c r="C356" s="106"/>
      <c r="E356" s="82"/>
      <c r="F356" s="82"/>
      <c r="I356" s="82"/>
      <c r="J356" s="82"/>
      <c r="M356" s="82"/>
      <c r="N356" s="82"/>
    </row>
    <row r="357" spans="2:14" x14ac:dyDescent="0.2">
      <c r="B357" s="82"/>
      <c r="C357" s="106"/>
      <c r="E357" s="82"/>
      <c r="F357" s="82"/>
      <c r="I357" s="82"/>
      <c r="J357" s="82"/>
      <c r="M357" s="82"/>
      <c r="N357" s="82"/>
    </row>
    <row r="358" spans="2:14" x14ac:dyDescent="0.2">
      <c r="B358" s="82"/>
      <c r="C358" s="106"/>
      <c r="E358" s="82"/>
      <c r="F358" s="82"/>
      <c r="I358" s="82"/>
      <c r="J358" s="82"/>
      <c r="M358" s="82"/>
      <c r="N358" s="82"/>
    </row>
    <row r="359" spans="2:14" x14ac:dyDescent="0.2">
      <c r="B359" s="82"/>
      <c r="C359" s="106"/>
      <c r="E359" s="82"/>
      <c r="F359" s="82"/>
      <c r="I359" s="82"/>
      <c r="J359" s="82"/>
      <c r="M359" s="82"/>
      <c r="N359" s="82"/>
    </row>
    <row r="360" spans="2:14" x14ac:dyDescent="0.2">
      <c r="B360" s="82"/>
      <c r="C360" s="106"/>
      <c r="E360" s="82"/>
      <c r="F360" s="82"/>
      <c r="I360" s="82"/>
      <c r="J360" s="82"/>
      <c r="M360" s="82"/>
      <c r="N360" s="82"/>
    </row>
    <row r="361" spans="2:14" x14ac:dyDescent="0.2">
      <c r="B361" s="82"/>
      <c r="C361" s="106"/>
      <c r="E361" s="82"/>
      <c r="F361" s="82"/>
      <c r="I361" s="82"/>
      <c r="J361" s="82"/>
      <c r="M361" s="82"/>
      <c r="N361" s="82"/>
    </row>
    <row r="362" spans="2:14" x14ac:dyDescent="0.2">
      <c r="B362" s="82"/>
      <c r="C362" s="106"/>
      <c r="E362" s="82"/>
      <c r="F362" s="82"/>
      <c r="I362" s="82"/>
      <c r="J362" s="82"/>
      <c r="M362" s="82"/>
      <c r="N362" s="82"/>
    </row>
    <row r="363" spans="2:14" x14ac:dyDescent="0.2">
      <c r="B363" s="82"/>
      <c r="C363" s="106"/>
      <c r="E363" s="82"/>
      <c r="F363" s="82"/>
      <c r="I363" s="82"/>
      <c r="J363" s="82"/>
      <c r="M363" s="82"/>
      <c r="N363" s="82"/>
    </row>
    <row r="364" spans="2:14" x14ac:dyDescent="0.2">
      <c r="B364" s="82"/>
      <c r="C364" s="106"/>
      <c r="E364" s="82"/>
      <c r="F364" s="82"/>
      <c r="I364" s="82"/>
      <c r="J364" s="82"/>
      <c r="M364" s="82"/>
      <c r="N364" s="82"/>
    </row>
    <row r="365" spans="2:14" x14ac:dyDescent="0.2">
      <c r="B365" s="82"/>
      <c r="C365" s="106"/>
      <c r="E365" s="82"/>
      <c r="F365" s="82"/>
      <c r="I365" s="82"/>
      <c r="J365" s="82"/>
      <c r="M365" s="82"/>
      <c r="N365" s="82"/>
    </row>
    <row r="366" spans="2:14" x14ac:dyDescent="0.2">
      <c r="B366" s="82"/>
      <c r="C366" s="106"/>
      <c r="E366" s="82"/>
      <c r="F366" s="82"/>
      <c r="I366" s="82"/>
      <c r="J366" s="82"/>
      <c r="M366" s="82"/>
      <c r="N366" s="82"/>
    </row>
    <row r="367" spans="2:14" x14ac:dyDescent="0.2">
      <c r="B367" s="82"/>
      <c r="C367" s="106"/>
      <c r="E367" s="82"/>
      <c r="F367" s="82"/>
      <c r="I367" s="82"/>
      <c r="J367" s="82"/>
      <c r="M367" s="82"/>
      <c r="N367" s="82"/>
    </row>
    <row r="368" spans="2:14" x14ac:dyDescent="0.2">
      <c r="B368" s="82"/>
      <c r="C368" s="106"/>
      <c r="E368" s="82"/>
      <c r="F368" s="82"/>
      <c r="I368" s="82"/>
      <c r="J368" s="82"/>
      <c r="M368" s="82"/>
      <c r="N368" s="82"/>
    </row>
    <row r="369" spans="2:14" x14ac:dyDescent="0.2">
      <c r="B369" s="82"/>
      <c r="C369" s="106"/>
      <c r="E369" s="82"/>
      <c r="F369" s="82"/>
      <c r="I369" s="82"/>
      <c r="J369" s="82"/>
      <c r="M369" s="82"/>
      <c r="N369" s="82"/>
    </row>
    <row r="370" spans="2:14" x14ac:dyDescent="0.2">
      <c r="B370" s="82"/>
      <c r="C370" s="106"/>
      <c r="E370" s="82"/>
      <c r="F370" s="82"/>
      <c r="I370" s="82"/>
      <c r="J370" s="82"/>
      <c r="M370" s="82"/>
      <c r="N370" s="82"/>
    </row>
    <row r="371" spans="2:14" x14ac:dyDescent="0.2">
      <c r="B371" s="82"/>
      <c r="C371" s="106"/>
      <c r="E371" s="82"/>
      <c r="F371" s="82"/>
      <c r="I371" s="82"/>
      <c r="J371" s="82"/>
      <c r="M371" s="82"/>
      <c r="N371" s="82"/>
    </row>
    <row r="372" spans="2:14" x14ac:dyDescent="0.2">
      <c r="B372" s="82"/>
      <c r="C372" s="106"/>
      <c r="E372" s="82"/>
      <c r="F372" s="82"/>
      <c r="I372" s="82"/>
      <c r="J372" s="82"/>
      <c r="M372" s="82"/>
      <c r="N372" s="82"/>
    </row>
    <row r="373" spans="2:14" x14ac:dyDescent="0.2">
      <c r="B373" s="82"/>
      <c r="C373" s="106"/>
      <c r="E373" s="82"/>
      <c r="F373" s="82"/>
      <c r="I373" s="82"/>
      <c r="J373" s="82"/>
      <c r="M373" s="82"/>
      <c r="N373" s="82"/>
    </row>
    <row r="374" spans="2:14" x14ac:dyDescent="0.2">
      <c r="B374" s="82"/>
      <c r="C374" s="106"/>
      <c r="E374" s="82"/>
      <c r="F374" s="82"/>
      <c r="I374" s="82"/>
      <c r="J374" s="82"/>
      <c r="M374" s="82"/>
      <c r="N374" s="82"/>
    </row>
    <row r="375" spans="2:14" x14ac:dyDescent="0.2">
      <c r="B375" s="82"/>
      <c r="C375" s="106"/>
      <c r="E375" s="82"/>
      <c r="F375" s="82"/>
      <c r="I375" s="82"/>
      <c r="J375" s="82"/>
      <c r="M375" s="82"/>
      <c r="N375" s="82"/>
    </row>
    <row r="376" spans="2:14" x14ac:dyDescent="0.2">
      <c r="B376" s="82"/>
      <c r="C376" s="106"/>
      <c r="E376" s="82"/>
      <c r="F376" s="82"/>
      <c r="I376" s="82"/>
      <c r="J376" s="82"/>
      <c r="M376" s="82"/>
      <c r="N376" s="82"/>
    </row>
    <row r="377" spans="2:14" x14ac:dyDescent="0.2">
      <c r="B377" s="82"/>
      <c r="C377" s="106"/>
      <c r="E377" s="82"/>
      <c r="F377" s="82"/>
      <c r="I377" s="82"/>
      <c r="J377" s="82"/>
      <c r="M377" s="82"/>
      <c r="N377" s="82"/>
    </row>
    <row r="378" spans="2:14" x14ac:dyDescent="0.2">
      <c r="B378" s="82"/>
      <c r="C378" s="106"/>
      <c r="E378" s="82"/>
      <c r="F378" s="82"/>
      <c r="I378" s="82"/>
      <c r="J378" s="82"/>
      <c r="M378" s="82"/>
      <c r="N378" s="82"/>
    </row>
    <row r="379" spans="2:14" x14ac:dyDescent="0.2">
      <c r="B379" s="82"/>
      <c r="C379" s="106"/>
      <c r="E379" s="82"/>
      <c r="F379" s="82"/>
      <c r="I379" s="82"/>
      <c r="J379" s="82"/>
      <c r="M379" s="82"/>
      <c r="N379" s="82"/>
    </row>
    <row r="380" spans="2:14" x14ac:dyDescent="0.2">
      <c r="B380" s="82"/>
      <c r="C380" s="106"/>
      <c r="E380" s="82"/>
      <c r="F380" s="82"/>
      <c r="I380" s="82"/>
      <c r="J380" s="82"/>
      <c r="M380" s="82"/>
      <c r="N380" s="82"/>
    </row>
    <row r="381" spans="2:14" x14ac:dyDescent="0.2">
      <c r="B381" s="82"/>
      <c r="C381" s="106"/>
      <c r="E381" s="82"/>
      <c r="F381" s="82"/>
      <c r="I381" s="82"/>
      <c r="J381" s="82"/>
      <c r="M381" s="82"/>
      <c r="N381" s="82"/>
    </row>
    <row r="382" spans="2:14" x14ac:dyDescent="0.2">
      <c r="B382" s="82"/>
      <c r="C382" s="106"/>
      <c r="E382" s="82"/>
      <c r="F382" s="82"/>
      <c r="I382" s="82"/>
      <c r="J382" s="82"/>
      <c r="M382" s="82"/>
      <c r="N382" s="82"/>
    </row>
    <row r="383" spans="2:14" x14ac:dyDescent="0.2">
      <c r="B383" s="82"/>
      <c r="C383" s="106"/>
      <c r="E383" s="82"/>
      <c r="F383" s="82"/>
      <c r="I383" s="82"/>
      <c r="J383" s="82"/>
      <c r="M383" s="82"/>
      <c r="N383" s="82"/>
    </row>
    <row r="384" spans="2:14" x14ac:dyDescent="0.2">
      <c r="B384" s="82"/>
      <c r="C384" s="106"/>
      <c r="E384" s="82"/>
      <c r="F384" s="82"/>
      <c r="I384" s="82"/>
      <c r="J384" s="82"/>
      <c r="M384" s="82"/>
      <c r="N384" s="82"/>
    </row>
    <row r="385" spans="2:14" x14ac:dyDescent="0.2">
      <c r="B385" s="82"/>
      <c r="C385" s="106"/>
      <c r="E385" s="82"/>
      <c r="F385" s="82"/>
      <c r="I385" s="82"/>
      <c r="J385" s="82"/>
      <c r="M385" s="82"/>
      <c r="N385" s="82"/>
    </row>
    <row r="386" spans="2:14" x14ac:dyDescent="0.2">
      <c r="B386" s="82"/>
      <c r="C386" s="106"/>
      <c r="E386" s="82"/>
      <c r="F386" s="82"/>
      <c r="I386" s="82"/>
      <c r="J386" s="82"/>
      <c r="M386" s="82"/>
      <c r="N386" s="82"/>
    </row>
    <row r="387" spans="2:14" x14ac:dyDescent="0.2">
      <c r="B387" s="82"/>
      <c r="C387" s="106"/>
      <c r="E387" s="82"/>
      <c r="F387" s="82"/>
      <c r="I387" s="82"/>
      <c r="J387" s="82"/>
      <c r="M387" s="82"/>
      <c r="N387" s="82"/>
    </row>
    <row r="388" spans="2:14" x14ac:dyDescent="0.2">
      <c r="B388" s="82"/>
      <c r="C388" s="106"/>
      <c r="E388" s="82"/>
      <c r="F388" s="82"/>
      <c r="I388" s="82"/>
      <c r="J388" s="82"/>
      <c r="M388" s="82"/>
      <c r="N388" s="82"/>
    </row>
    <row r="389" spans="2:14" x14ac:dyDescent="0.2">
      <c r="B389" s="82"/>
      <c r="C389" s="106"/>
      <c r="E389" s="82"/>
      <c r="F389" s="82"/>
      <c r="I389" s="82"/>
      <c r="J389" s="82"/>
      <c r="M389" s="82"/>
      <c r="N389" s="82"/>
    </row>
    <row r="390" spans="2:14" x14ac:dyDescent="0.2">
      <c r="B390" s="82"/>
      <c r="C390" s="106"/>
      <c r="E390" s="82"/>
      <c r="F390" s="82"/>
      <c r="I390" s="82"/>
      <c r="J390" s="82"/>
      <c r="M390" s="82"/>
      <c r="N390" s="82"/>
    </row>
    <row r="391" spans="2:14" x14ac:dyDescent="0.2">
      <c r="B391" s="82"/>
      <c r="C391" s="106"/>
      <c r="E391" s="82"/>
      <c r="F391" s="82"/>
      <c r="I391" s="82"/>
      <c r="J391" s="82"/>
      <c r="M391" s="82"/>
      <c r="N391" s="82"/>
    </row>
    <row r="392" spans="2:14" x14ac:dyDescent="0.2">
      <c r="B392" s="82"/>
      <c r="C392" s="106"/>
      <c r="E392" s="82"/>
      <c r="F392" s="82"/>
      <c r="I392" s="82"/>
      <c r="J392" s="82"/>
      <c r="M392" s="82"/>
      <c r="N392" s="82"/>
    </row>
    <row r="393" spans="2:14" x14ac:dyDescent="0.2">
      <c r="B393" s="82"/>
      <c r="C393" s="106"/>
      <c r="E393" s="82"/>
      <c r="F393" s="82"/>
      <c r="I393" s="82"/>
      <c r="J393" s="82"/>
      <c r="M393" s="82"/>
      <c r="N393" s="82"/>
    </row>
    <row r="394" spans="2:14" x14ac:dyDescent="0.2">
      <c r="B394" s="82"/>
      <c r="C394" s="106"/>
      <c r="E394" s="82"/>
      <c r="F394" s="82"/>
      <c r="I394" s="82"/>
      <c r="J394" s="82"/>
      <c r="M394" s="82"/>
      <c r="N394" s="82"/>
    </row>
    <row r="395" spans="2:14" x14ac:dyDescent="0.2">
      <c r="B395" s="82"/>
      <c r="C395" s="106"/>
      <c r="E395" s="82"/>
      <c r="F395" s="82"/>
      <c r="I395" s="82"/>
      <c r="J395" s="82"/>
      <c r="M395" s="82"/>
      <c r="N395" s="82"/>
    </row>
    <row r="396" spans="2:14" x14ac:dyDescent="0.2">
      <c r="B396" s="82"/>
      <c r="C396" s="106"/>
      <c r="E396" s="82"/>
      <c r="F396" s="82"/>
      <c r="I396" s="82"/>
      <c r="J396" s="82"/>
      <c r="M396" s="82"/>
      <c r="N396" s="82"/>
    </row>
    <row r="397" spans="2:14" x14ac:dyDescent="0.2">
      <c r="B397" s="82"/>
      <c r="C397" s="106"/>
      <c r="E397" s="82"/>
      <c r="F397" s="82"/>
      <c r="I397" s="82"/>
      <c r="J397" s="82"/>
      <c r="M397" s="82"/>
      <c r="N397" s="82"/>
    </row>
    <row r="398" spans="2:14" x14ac:dyDescent="0.2">
      <c r="B398" s="82"/>
      <c r="C398" s="106"/>
      <c r="E398" s="82"/>
      <c r="F398" s="82"/>
      <c r="I398" s="82"/>
      <c r="J398" s="82"/>
      <c r="M398" s="82"/>
      <c r="N398" s="82"/>
    </row>
    <row r="399" spans="2:14" x14ac:dyDescent="0.2">
      <c r="B399" s="82"/>
      <c r="C399" s="106"/>
      <c r="E399" s="82"/>
      <c r="F399" s="82"/>
      <c r="I399" s="82"/>
      <c r="J399" s="82"/>
      <c r="M399" s="82"/>
      <c r="N399" s="82"/>
    </row>
    <row r="400" spans="2:14" x14ac:dyDescent="0.2">
      <c r="B400" s="82"/>
      <c r="C400" s="106"/>
      <c r="E400" s="82"/>
      <c r="F400" s="82"/>
      <c r="I400" s="82"/>
      <c r="J400" s="82"/>
      <c r="M400" s="82"/>
      <c r="N400" s="82"/>
    </row>
    <row r="401" spans="2:14" x14ac:dyDescent="0.2">
      <c r="B401" s="82"/>
      <c r="C401" s="106"/>
      <c r="E401" s="82"/>
      <c r="F401" s="82"/>
      <c r="I401" s="82"/>
      <c r="J401" s="82"/>
      <c r="M401" s="82"/>
      <c r="N401" s="82"/>
    </row>
    <row r="402" spans="2:14" x14ac:dyDescent="0.2">
      <c r="B402" s="82"/>
      <c r="C402" s="106"/>
      <c r="E402" s="82"/>
      <c r="F402" s="82"/>
      <c r="I402" s="82"/>
      <c r="J402" s="82"/>
      <c r="M402" s="82"/>
      <c r="N402" s="82"/>
    </row>
    <row r="403" spans="2:14" x14ac:dyDescent="0.2">
      <c r="B403" s="82"/>
      <c r="C403" s="106"/>
      <c r="E403" s="82"/>
      <c r="F403" s="82"/>
      <c r="I403" s="82"/>
      <c r="J403" s="82"/>
      <c r="M403" s="82"/>
      <c r="N403" s="82"/>
    </row>
    <row r="404" spans="2:14" x14ac:dyDescent="0.2">
      <c r="B404" s="82"/>
      <c r="C404" s="106"/>
      <c r="E404" s="82"/>
      <c r="F404" s="82"/>
      <c r="I404" s="82"/>
      <c r="J404" s="82"/>
      <c r="M404" s="82"/>
      <c r="N404" s="82"/>
    </row>
    <row r="405" spans="2:14" x14ac:dyDescent="0.2">
      <c r="B405" s="82"/>
      <c r="C405" s="106"/>
      <c r="E405" s="82"/>
      <c r="F405" s="82"/>
      <c r="I405" s="82"/>
      <c r="J405" s="82"/>
      <c r="M405" s="82"/>
      <c r="N405" s="82"/>
    </row>
    <row r="406" spans="2:14" x14ac:dyDescent="0.2">
      <c r="B406" s="82"/>
      <c r="C406" s="106"/>
      <c r="E406" s="82"/>
      <c r="F406" s="82"/>
      <c r="I406" s="82"/>
      <c r="J406" s="82"/>
      <c r="M406" s="82"/>
      <c r="N406" s="82"/>
    </row>
    <row r="407" spans="2:14" x14ac:dyDescent="0.2">
      <c r="B407" s="82"/>
      <c r="C407" s="106"/>
      <c r="E407" s="82"/>
      <c r="F407" s="82"/>
      <c r="I407" s="82"/>
      <c r="J407" s="82"/>
      <c r="M407" s="82"/>
      <c r="N407" s="82"/>
    </row>
    <row r="408" spans="2:14" x14ac:dyDescent="0.2">
      <c r="B408" s="82"/>
      <c r="C408" s="106"/>
      <c r="E408" s="82"/>
      <c r="F408" s="82"/>
      <c r="I408" s="82"/>
      <c r="J408" s="82"/>
      <c r="M408" s="82"/>
      <c r="N408" s="82"/>
    </row>
    <row r="409" spans="2:14" x14ac:dyDescent="0.2">
      <c r="B409" s="82"/>
      <c r="C409" s="106"/>
      <c r="E409" s="82"/>
      <c r="F409" s="82"/>
      <c r="I409" s="82"/>
      <c r="J409" s="82"/>
      <c r="M409" s="82"/>
      <c r="N409" s="82"/>
    </row>
    <row r="410" spans="2:14" x14ac:dyDescent="0.2">
      <c r="B410" s="82"/>
      <c r="C410" s="106"/>
      <c r="E410" s="82"/>
      <c r="F410" s="82"/>
      <c r="I410" s="82"/>
      <c r="J410" s="82"/>
      <c r="M410" s="82"/>
      <c r="N410" s="82"/>
    </row>
    <row r="411" spans="2:14" x14ac:dyDescent="0.2">
      <c r="B411" s="82"/>
      <c r="C411" s="106"/>
      <c r="E411" s="82"/>
      <c r="F411" s="82"/>
      <c r="I411" s="82"/>
      <c r="J411" s="82"/>
      <c r="M411" s="82"/>
      <c r="N411" s="82"/>
    </row>
    <row r="412" spans="2:14" x14ac:dyDescent="0.2">
      <c r="B412" s="82"/>
      <c r="C412" s="106"/>
      <c r="E412" s="82"/>
      <c r="F412" s="82"/>
      <c r="I412" s="82"/>
      <c r="J412" s="82"/>
      <c r="M412" s="82"/>
      <c r="N412" s="82"/>
    </row>
    <row r="413" spans="2:14" x14ac:dyDescent="0.2">
      <c r="B413" s="82"/>
      <c r="C413" s="106"/>
      <c r="E413" s="82"/>
      <c r="F413" s="82"/>
      <c r="I413" s="82"/>
      <c r="J413" s="82"/>
      <c r="M413" s="82"/>
      <c r="N413" s="82"/>
    </row>
    <row r="414" spans="2:14" x14ac:dyDescent="0.2">
      <c r="B414" s="82"/>
      <c r="C414" s="106"/>
      <c r="E414" s="82"/>
      <c r="F414" s="82"/>
      <c r="I414" s="82"/>
      <c r="J414" s="82"/>
      <c r="M414" s="82"/>
      <c r="N414" s="82"/>
    </row>
    <row r="415" spans="2:14" x14ac:dyDescent="0.2">
      <c r="B415" s="82"/>
      <c r="C415" s="106"/>
      <c r="E415" s="82"/>
      <c r="F415" s="82"/>
      <c r="I415" s="82"/>
      <c r="J415" s="82"/>
      <c r="M415" s="82"/>
      <c r="N415" s="82"/>
    </row>
    <row r="416" spans="2:14" x14ac:dyDescent="0.2">
      <c r="B416" s="82"/>
      <c r="C416" s="106"/>
      <c r="E416" s="82"/>
      <c r="F416" s="82"/>
      <c r="I416" s="82"/>
      <c r="J416" s="82"/>
      <c r="M416" s="82"/>
      <c r="N416" s="82"/>
    </row>
    <row r="417" spans="2:14" x14ac:dyDescent="0.2">
      <c r="B417" s="82"/>
      <c r="C417" s="106"/>
      <c r="E417" s="82"/>
      <c r="F417" s="82"/>
      <c r="I417" s="82"/>
      <c r="J417" s="82"/>
      <c r="M417" s="82"/>
      <c r="N417" s="82"/>
    </row>
    <row r="418" spans="2:14" x14ac:dyDescent="0.2">
      <c r="B418" s="82"/>
      <c r="C418" s="106"/>
      <c r="E418" s="82"/>
      <c r="F418" s="82"/>
      <c r="I418" s="82"/>
      <c r="J418" s="82"/>
      <c r="M418" s="82"/>
      <c r="N418" s="82"/>
    </row>
    <row r="419" spans="2:14" x14ac:dyDescent="0.2">
      <c r="B419" s="82"/>
      <c r="C419" s="106"/>
      <c r="E419" s="82"/>
      <c r="F419" s="82"/>
      <c r="I419" s="82"/>
      <c r="J419" s="82"/>
      <c r="M419" s="82"/>
      <c r="N419" s="82"/>
    </row>
    <row r="420" spans="2:14" x14ac:dyDescent="0.2">
      <c r="B420" s="82"/>
      <c r="C420" s="106"/>
      <c r="E420" s="82"/>
      <c r="F420" s="82"/>
      <c r="I420" s="82"/>
      <c r="J420" s="82"/>
      <c r="M420" s="82"/>
      <c r="N420" s="82"/>
    </row>
    <row r="421" spans="2:14" x14ac:dyDescent="0.2">
      <c r="B421" s="82"/>
      <c r="C421" s="106"/>
      <c r="E421" s="82"/>
      <c r="F421" s="82"/>
      <c r="I421" s="82"/>
      <c r="J421" s="82"/>
      <c r="M421" s="82"/>
      <c r="N421" s="82"/>
    </row>
    <row r="422" spans="2:14" x14ac:dyDescent="0.2">
      <c r="B422" s="82"/>
      <c r="C422" s="106"/>
      <c r="E422" s="82"/>
      <c r="F422" s="82"/>
      <c r="I422" s="82"/>
      <c r="J422" s="82"/>
      <c r="M422" s="82"/>
      <c r="N422" s="82"/>
    </row>
    <row r="423" spans="2:14" x14ac:dyDescent="0.2">
      <c r="B423" s="82"/>
      <c r="C423" s="106"/>
      <c r="E423" s="82"/>
      <c r="F423" s="82"/>
      <c r="I423" s="82"/>
      <c r="J423" s="82"/>
      <c r="M423" s="82"/>
      <c r="N423" s="82"/>
    </row>
    <row r="424" spans="2:14" x14ac:dyDescent="0.2">
      <c r="B424" s="82"/>
      <c r="C424" s="106"/>
      <c r="E424" s="82"/>
      <c r="F424" s="82"/>
      <c r="I424" s="82"/>
      <c r="J424" s="82"/>
      <c r="M424" s="82"/>
      <c r="N424" s="82"/>
    </row>
    <row r="425" spans="2:14" x14ac:dyDescent="0.2">
      <c r="B425" s="82"/>
      <c r="C425" s="106"/>
      <c r="E425" s="82"/>
      <c r="F425" s="82"/>
      <c r="I425" s="82"/>
      <c r="J425" s="82"/>
      <c r="M425" s="82"/>
      <c r="N425" s="82"/>
    </row>
    <row r="426" spans="2:14" x14ac:dyDescent="0.2">
      <c r="B426" s="82"/>
      <c r="C426" s="106"/>
      <c r="E426" s="82"/>
      <c r="F426" s="82"/>
      <c r="I426" s="82"/>
      <c r="J426" s="82"/>
      <c r="M426" s="82"/>
      <c r="N426" s="82"/>
    </row>
    <row r="427" spans="2:14" x14ac:dyDescent="0.2">
      <c r="B427" s="82"/>
      <c r="C427" s="106"/>
      <c r="E427" s="82"/>
      <c r="F427" s="82"/>
      <c r="I427" s="82"/>
      <c r="J427" s="82"/>
      <c r="M427" s="82"/>
      <c r="N427" s="82"/>
    </row>
    <row r="428" spans="2:14" x14ac:dyDescent="0.2">
      <c r="B428" s="82"/>
      <c r="C428" s="106"/>
      <c r="E428" s="82"/>
      <c r="F428" s="82"/>
      <c r="I428" s="82"/>
      <c r="J428" s="82"/>
      <c r="M428" s="82"/>
      <c r="N428" s="82"/>
    </row>
    <row r="429" spans="2:14" x14ac:dyDescent="0.2">
      <c r="B429" s="82"/>
      <c r="C429" s="106"/>
      <c r="E429" s="82"/>
      <c r="F429" s="82"/>
      <c r="I429" s="82"/>
      <c r="J429" s="82"/>
      <c r="M429" s="82"/>
      <c r="N429" s="82"/>
    </row>
    <row r="430" spans="2:14" x14ac:dyDescent="0.2">
      <c r="B430" s="82"/>
      <c r="C430" s="106"/>
      <c r="E430" s="82"/>
      <c r="F430" s="82"/>
      <c r="I430" s="82"/>
      <c r="J430" s="82"/>
      <c r="M430" s="82"/>
      <c r="N430" s="82"/>
    </row>
    <row r="431" spans="2:14" x14ac:dyDescent="0.2">
      <c r="B431" s="82"/>
      <c r="C431" s="106"/>
      <c r="E431" s="82"/>
      <c r="F431" s="82"/>
      <c r="I431" s="82"/>
      <c r="J431" s="82"/>
      <c r="M431" s="82"/>
      <c r="N431" s="82"/>
    </row>
    <row r="432" spans="2:14" x14ac:dyDescent="0.2">
      <c r="B432" s="82"/>
      <c r="C432" s="106"/>
      <c r="E432" s="82"/>
      <c r="F432" s="82"/>
      <c r="I432" s="82"/>
      <c r="J432" s="82"/>
      <c r="M432" s="82"/>
      <c r="N432" s="82"/>
    </row>
    <row r="433" spans="2:14" x14ac:dyDescent="0.2">
      <c r="B433" s="82"/>
      <c r="C433" s="106"/>
      <c r="E433" s="82"/>
      <c r="F433" s="82"/>
      <c r="I433" s="82"/>
      <c r="J433" s="82"/>
      <c r="M433" s="82"/>
      <c r="N433" s="82"/>
    </row>
    <row r="434" spans="2:14" x14ac:dyDescent="0.2">
      <c r="B434" s="82"/>
      <c r="C434" s="106"/>
      <c r="E434" s="82"/>
      <c r="F434" s="82"/>
      <c r="I434" s="82"/>
      <c r="J434" s="82"/>
      <c r="M434" s="82"/>
      <c r="N434" s="82"/>
    </row>
    <row r="435" spans="2:14" x14ac:dyDescent="0.2">
      <c r="B435" s="82"/>
      <c r="C435" s="106"/>
      <c r="E435" s="82"/>
      <c r="F435" s="82"/>
      <c r="I435" s="82"/>
      <c r="J435" s="82"/>
      <c r="M435" s="82"/>
      <c r="N435" s="82"/>
    </row>
    <row r="436" spans="2:14" x14ac:dyDescent="0.2">
      <c r="B436" s="82"/>
      <c r="C436" s="106"/>
      <c r="E436" s="82"/>
      <c r="F436" s="82"/>
      <c r="I436" s="82"/>
      <c r="J436" s="82"/>
      <c r="M436" s="82"/>
      <c r="N436" s="82"/>
    </row>
    <row r="437" spans="2:14" x14ac:dyDescent="0.2">
      <c r="B437" s="82"/>
      <c r="C437" s="106"/>
      <c r="E437" s="82"/>
      <c r="F437" s="82"/>
      <c r="I437" s="82"/>
      <c r="J437" s="82"/>
      <c r="M437" s="82"/>
      <c r="N437" s="82"/>
    </row>
    <row r="438" spans="2:14" x14ac:dyDescent="0.2">
      <c r="B438" s="82"/>
      <c r="C438" s="106"/>
      <c r="E438" s="82"/>
      <c r="F438" s="82"/>
      <c r="I438" s="82"/>
      <c r="J438" s="82"/>
      <c r="M438" s="82"/>
      <c r="N438" s="82"/>
    </row>
    <row r="439" spans="2:14" x14ac:dyDescent="0.2">
      <c r="B439" s="82"/>
      <c r="C439" s="106"/>
      <c r="E439" s="82"/>
      <c r="F439" s="82"/>
      <c r="I439" s="82"/>
      <c r="J439" s="82"/>
      <c r="M439" s="82"/>
      <c r="N439" s="82"/>
    </row>
    <row r="440" spans="2:14" x14ac:dyDescent="0.2">
      <c r="B440" s="82"/>
      <c r="C440" s="106"/>
      <c r="E440" s="82"/>
      <c r="F440" s="82"/>
      <c r="I440" s="82"/>
      <c r="J440" s="82"/>
      <c r="M440" s="82"/>
      <c r="N440" s="82"/>
    </row>
    <row r="441" spans="2:14" x14ac:dyDescent="0.2">
      <c r="B441" s="82"/>
      <c r="C441" s="106"/>
      <c r="E441" s="82"/>
      <c r="F441" s="82"/>
      <c r="I441" s="82"/>
      <c r="J441" s="82"/>
      <c r="M441" s="82"/>
      <c r="N441" s="82"/>
    </row>
    <row r="442" spans="2:14" x14ac:dyDescent="0.2">
      <c r="B442" s="82"/>
      <c r="C442" s="106"/>
      <c r="E442" s="82"/>
      <c r="F442" s="82"/>
      <c r="I442" s="82"/>
      <c r="J442" s="82"/>
      <c r="M442" s="82"/>
      <c r="N442" s="82"/>
    </row>
    <row r="443" spans="2:14" x14ac:dyDescent="0.2">
      <c r="B443" s="82"/>
      <c r="C443" s="106"/>
      <c r="E443" s="82"/>
      <c r="F443" s="82"/>
      <c r="I443" s="82"/>
      <c r="J443" s="82"/>
      <c r="M443" s="82"/>
      <c r="N443" s="82"/>
    </row>
    <row r="444" spans="2:14" x14ac:dyDescent="0.2">
      <c r="B444" s="82"/>
      <c r="C444" s="106"/>
      <c r="E444" s="82"/>
      <c r="F444" s="82"/>
      <c r="I444" s="82"/>
      <c r="J444" s="82"/>
      <c r="M444" s="82"/>
      <c r="N444" s="82"/>
    </row>
    <row r="445" spans="2:14" x14ac:dyDescent="0.2">
      <c r="B445" s="82"/>
      <c r="C445" s="106"/>
      <c r="E445" s="82"/>
      <c r="F445" s="82"/>
      <c r="I445" s="82"/>
      <c r="J445" s="82"/>
      <c r="M445" s="82"/>
      <c r="N445" s="82"/>
    </row>
    <row r="446" spans="2:14" x14ac:dyDescent="0.2">
      <c r="B446" s="82"/>
      <c r="C446" s="106"/>
      <c r="E446" s="82"/>
      <c r="F446" s="82"/>
      <c r="I446" s="82"/>
      <c r="J446" s="82"/>
      <c r="M446" s="82"/>
      <c r="N446" s="82"/>
    </row>
    <row r="447" spans="2:14" x14ac:dyDescent="0.2">
      <c r="B447" s="82"/>
      <c r="C447" s="106"/>
      <c r="E447" s="82"/>
      <c r="F447" s="82"/>
      <c r="I447" s="82"/>
      <c r="J447" s="82"/>
      <c r="M447" s="82"/>
      <c r="N447" s="82"/>
    </row>
    <row r="448" spans="2:14" x14ac:dyDescent="0.2">
      <c r="B448" s="82"/>
      <c r="C448" s="106"/>
      <c r="E448" s="82"/>
      <c r="F448" s="82"/>
      <c r="I448" s="82"/>
      <c r="J448" s="82"/>
      <c r="M448" s="82"/>
      <c r="N448" s="82"/>
    </row>
    <row r="449" spans="2:14" x14ac:dyDescent="0.2">
      <c r="B449" s="82"/>
      <c r="C449" s="106"/>
      <c r="E449" s="82"/>
      <c r="F449" s="82"/>
      <c r="I449" s="82"/>
      <c r="J449" s="82"/>
      <c r="M449" s="82"/>
      <c r="N449" s="82"/>
    </row>
    <row r="450" spans="2:14" x14ac:dyDescent="0.2">
      <c r="B450" s="82"/>
      <c r="C450" s="106"/>
      <c r="E450" s="82"/>
      <c r="F450" s="82"/>
      <c r="I450" s="82"/>
      <c r="J450" s="82"/>
      <c r="M450" s="82"/>
      <c r="N450" s="82"/>
    </row>
    <row r="451" spans="2:14" x14ac:dyDescent="0.2">
      <c r="B451" s="82"/>
      <c r="C451" s="106"/>
      <c r="E451" s="82"/>
      <c r="F451" s="82"/>
      <c r="I451" s="82"/>
      <c r="J451" s="82"/>
      <c r="M451" s="82"/>
      <c r="N451" s="82"/>
    </row>
    <row r="452" spans="2:14" x14ac:dyDescent="0.2">
      <c r="B452" s="82"/>
      <c r="C452" s="106"/>
      <c r="E452" s="82"/>
      <c r="F452" s="82"/>
      <c r="I452" s="82"/>
      <c r="J452" s="82"/>
      <c r="M452" s="82"/>
      <c r="N452" s="82"/>
    </row>
    <row r="453" spans="2:14" x14ac:dyDescent="0.2">
      <c r="B453" s="82"/>
      <c r="C453" s="106"/>
      <c r="E453" s="82"/>
      <c r="F453" s="82"/>
      <c r="I453" s="82"/>
      <c r="J453" s="82"/>
      <c r="M453" s="82"/>
      <c r="N453" s="82"/>
    </row>
    <row r="454" spans="2:14" x14ac:dyDescent="0.2">
      <c r="B454" s="82"/>
      <c r="C454" s="106"/>
      <c r="E454" s="82"/>
      <c r="F454" s="82"/>
      <c r="I454" s="82"/>
      <c r="J454" s="82"/>
      <c r="M454" s="82"/>
      <c r="N454" s="82"/>
    </row>
    <row r="455" spans="2:14" x14ac:dyDescent="0.2">
      <c r="B455" s="82"/>
      <c r="C455" s="106"/>
      <c r="E455" s="82"/>
      <c r="F455" s="82"/>
      <c r="I455" s="82"/>
      <c r="J455" s="82"/>
      <c r="M455" s="82"/>
      <c r="N455" s="82"/>
    </row>
    <row r="456" spans="2:14" x14ac:dyDescent="0.2">
      <c r="B456" s="82"/>
      <c r="C456" s="106"/>
      <c r="E456" s="82"/>
      <c r="F456" s="82"/>
      <c r="I456" s="82"/>
      <c r="J456" s="82"/>
      <c r="M456" s="82"/>
      <c r="N456" s="82"/>
    </row>
    <row r="457" spans="2:14" x14ac:dyDescent="0.2">
      <c r="B457" s="82"/>
      <c r="C457" s="106"/>
      <c r="E457" s="82"/>
      <c r="F457" s="82"/>
      <c r="I457" s="82"/>
      <c r="J457" s="82"/>
      <c r="M457" s="82"/>
      <c r="N457" s="82"/>
    </row>
    <row r="458" spans="2:14" x14ac:dyDescent="0.2">
      <c r="B458" s="82"/>
      <c r="C458" s="106"/>
      <c r="E458" s="82"/>
      <c r="F458" s="82"/>
      <c r="I458" s="82"/>
      <c r="J458" s="82"/>
      <c r="M458" s="82"/>
      <c r="N458" s="82"/>
    </row>
    <row r="459" spans="2:14" x14ac:dyDescent="0.2">
      <c r="B459" s="82"/>
      <c r="C459" s="106"/>
      <c r="E459" s="82"/>
      <c r="F459" s="82"/>
      <c r="I459" s="82"/>
      <c r="J459" s="82"/>
      <c r="M459" s="82"/>
      <c r="N459" s="82"/>
    </row>
    <row r="460" spans="2:14" x14ac:dyDescent="0.2">
      <c r="B460" s="82"/>
      <c r="C460" s="106"/>
      <c r="E460" s="82"/>
      <c r="F460" s="82"/>
      <c r="I460" s="82"/>
      <c r="J460" s="82"/>
      <c r="M460" s="82"/>
      <c r="N460" s="82"/>
    </row>
    <row r="461" spans="2:14" x14ac:dyDescent="0.2">
      <c r="B461" s="82"/>
      <c r="C461" s="106"/>
      <c r="E461" s="82"/>
      <c r="F461" s="82"/>
      <c r="I461" s="82"/>
      <c r="J461" s="82"/>
      <c r="M461" s="82"/>
      <c r="N461" s="82"/>
    </row>
    <row r="462" spans="2:14" x14ac:dyDescent="0.2">
      <c r="B462" s="82"/>
      <c r="C462" s="106"/>
      <c r="E462" s="82"/>
      <c r="F462" s="82"/>
      <c r="I462" s="82"/>
      <c r="J462" s="82"/>
      <c r="M462" s="82"/>
      <c r="N462" s="82"/>
    </row>
    <row r="463" spans="2:14" x14ac:dyDescent="0.2">
      <c r="B463" s="82"/>
      <c r="C463" s="106"/>
      <c r="E463" s="82"/>
      <c r="F463" s="82"/>
      <c r="I463" s="82"/>
      <c r="J463" s="82"/>
      <c r="M463" s="82"/>
      <c r="N463" s="82"/>
    </row>
    <row r="464" spans="2:14" x14ac:dyDescent="0.2">
      <c r="B464" s="82"/>
      <c r="C464" s="106"/>
      <c r="E464" s="82"/>
      <c r="F464" s="82"/>
      <c r="I464" s="82"/>
      <c r="J464" s="82"/>
      <c r="M464" s="82"/>
      <c r="N464" s="82"/>
    </row>
    <row r="465" spans="2:14" x14ac:dyDescent="0.2">
      <c r="B465" s="82"/>
      <c r="C465" s="106"/>
      <c r="E465" s="82"/>
      <c r="F465" s="82"/>
      <c r="I465" s="82"/>
      <c r="J465" s="82"/>
      <c r="M465" s="82"/>
      <c r="N465" s="82"/>
    </row>
    <row r="466" spans="2:14" x14ac:dyDescent="0.2">
      <c r="B466" s="82"/>
      <c r="C466" s="106"/>
      <c r="E466" s="82"/>
      <c r="F466" s="82"/>
      <c r="I466" s="82"/>
      <c r="J466" s="82"/>
      <c r="M466" s="82"/>
      <c r="N466" s="82"/>
    </row>
    <row r="467" spans="2:14" x14ac:dyDescent="0.2">
      <c r="B467" s="82"/>
      <c r="C467" s="106"/>
      <c r="E467" s="82"/>
      <c r="F467" s="82"/>
      <c r="I467" s="82"/>
      <c r="J467" s="82"/>
      <c r="M467" s="82"/>
      <c r="N467" s="82"/>
    </row>
    <row r="468" spans="2:14" x14ac:dyDescent="0.2">
      <c r="B468" s="82"/>
      <c r="C468" s="106"/>
      <c r="E468" s="82"/>
      <c r="F468" s="82"/>
      <c r="I468" s="82"/>
      <c r="J468" s="82"/>
      <c r="M468" s="82"/>
      <c r="N468" s="82"/>
    </row>
    <row r="469" spans="2:14" x14ac:dyDescent="0.2">
      <c r="B469" s="82"/>
      <c r="C469" s="106"/>
      <c r="E469" s="82"/>
      <c r="F469" s="82"/>
      <c r="I469" s="82"/>
      <c r="J469" s="82"/>
      <c r="M469" s="82"/>
      <c r="N469" s="82"/>
    </row>
    <row r="470" spans="2:14" x14ac:dyDescent="0.2">
      <c r="B470" s="82"/>
      <c r="C470" s="106"/>
      <c r="E470" s="82"/>
      <c r="F470" s="82"/>
      <c r="I470" s="82"/>
      <c r="J470" s="82"/>
      <c r="M470" s="82"/>
      <c r="N470" s="82"/>
    </row>
    <row r="471" spans="2:14" x14ac:dyDescent="0.2">
      <c r="B471" s="82"/>
      <c r="C471" s="106"/>
      <c r="E471" s="82"/>
      <c r="F471" s="82"/>
      <c r="I471" s="82"/>
      <c r="J471" s="82"/>
      <c r="M471" s="82"/>
      <c r="N471" s="82"/>
    </row>
    <row r="472" spans="2:14" x14ac:dyDescent="0.2">
      <c r="B472" s="82"/>
      <c r="C472" s="106"/>
      <c r="E472" s="82"/>
      <c r="F472" s="82"/>
      <c r="I472" s="82"/>
      <c r="J472" s="82"/>
      <c r="M472" s="82"/>
      <c r="N472" s="82"/>
    </row>
    <row r="473" spans="2:14" x14ac:dyDescent="0.2">
      <c r="B473" s="82"/>
      <c r="C473" s="106"/>
      <c r="E473" s="82"/>
      <c r="F473" s="82"/>
      <c r="I473" s="82"/>
      <c r="J473" s="82"/>
      <c r="M473" s="82"/>
      <c r="N473" s="82"/>
    </row>
    <row r="474" spans="2:14" x14ac:dyDescent="0.2">
      <c r="B474" s="82"/>
      <c r="C474" s="106"/>
      <c r="E474" s="82"/>
      <c r="F474" s="82"/>
      <c r="I474" s="82"/>
      <c r="J474" s="82"/>
      <c r="M474" s="82"/>
      <c r="N474" s="82"/>
    </row>
    <row r="475" spans="2:14" x14ac:dyDescent="0.2">
      <c r="B475" s="82"/>
      <c r="C475" s="106"/>
      <c r="E475" s="82"/>
      <c r="F475" s="82"/>
      <c r="I475" s="82"/>
      <c r="J475" s="82"/>
      <c r="M475" s="82"/>
      <c r="N475" s="82"/>
    </row>
    <row r="476" spans="2:14" x14ac:dyDescent="0.2">
      <c r="B476" s="82"/>
      <c r="C476" s="106"/>
      <c r="E476" s="82"/>
      <c r="F476" s="82"/>
      <c r="I476" s="82"/>
      <c r="J476" s="82"/>
      <c r="M476" s="82"/>
      <c r="N476" s="82"/>
    </row>
    <row r="477" spans="2:14" x14ac:dyDescent="0.2">
      <c r="B477" s="82"/>
      <c r="C477" s="106"/>
      <c r="E477" s="82"/>
      <c r="F477" s="82"/>
      <c r="I477" s="82"/>
      <c r="J477" s="82"/>
      <c r="M477" s="82"/>
      <c r="N477" s="82"/>
    </row>
    <row r="478" spans="2:14" x14ac:dyDescent="0.2">
      <c r="B478" s="82"/>
      <c r="C478" s="106"/>
      <c r="E478" s="82"/>
      <c r="F478" s="82"/>
      <c r="I478" s="82"/>
      <c r="J478" s="82"/>
      <c r="M478" s="82"/>
      <c r="N478" s="82"/>
    </row>
    <row r="479" spans="2:14" x14ac:dyDescent="0.2">
      <c r="B479" s="82"/>
      <c r="C479" s="106"/>
      <c r="E479" s="82"/>
      <c r="F479" s="82"/>
      <c r="I479" s="82"/>
      <c r="J479" s="82"/>
      <c r="M479" s="82"/>
      <c r="N479" s="82"/>
    </row>
    <row r="480" spans="2:14" x14ac:dyDescent="0.2">
      <c r="B480" s="82"/>
      <c r="C480" s="106"/>
      <c r="E480" s="82"/>
      <c r="F480" s="82"/>
      <c r="I480" s="82"/>
      <c r="J480" s="82"/>
      <c r="M480" s="82"/>
      <c r="N480" s="82"/>
    </row>
    <row r="481" spans="2:14" x14ac:dyDescent="0.2">
      <c r="B481" s="82"/>
      <c r="C481" s="106"/>
      <c r="E481" s="82"/>
      <c r="F481" s="82"/>
      <c r="I481" s="82"/>
      <c r="J481" s="82"/>
      <c r="M481" s="82"/>
      <c r="N481" s="82"/>
    </row>
    <row r="482" spans="2:14" x14ac:dyDescent="0.2">
      <c r="B482" s="82"/>
      <c r="C482" s="106"/>
      <c r="E482" s="82"/>
      <c r="F482" s="82"/>
      <c r="I482" s="82"/>
      <c r="J482" s="82"/>
      <c r="M482" s="82"/>
      <c r="N482" s="82"/>
    </row>
    <row r="483" spans="2:14" x14ac:dyDescent="0.2">
      <c r="B483" s="82"/>
      <c r="C483" s="106"/>
      <c r="E483" s="82"/>
      <c r="F483" s="82"/>
      <c r="I483" s="82"/>
      <c r="J483" s="82"/>
      <c r="M483" s="82"/>
      <c r="N483" s="82"/>
    </row>
    <row r="484" spans="2:14" x14ac:dyDescent="0.2">
      <c r="B484" s="82"/>
      <c r="C484" s="106"/>
      <c r="E484" s="82"/>
      <c r="F484" s="82"/>
      <c r="I484" s="82"/>
      <c r="J484" s="82"/>
      <c r="M484" s="82"/>
      <c r="N484" s="82"/>
    </row>
    <row r="485" spans="2:14" x14ac:dyDescent="0.2">
      <c r="B485" s="82"/>
      <c r="C485" s="106"/>
      <c r="E485" s="82"/>
      <c r="F485" s="82"/>
      <c r="I485" s="82"/>
      <c r="J485" s="82"/>
      <c r="M485" s="82"/>
      <c r="N485" s="82"/>
    </row>
    <row r="486" spans="2:14" x14ac:dyDescent="0.2">
      <c r="B486" s="82"/>
      <c r="C486" s="106"/>
      <c r="E486" s="82"/>
      <c r="F486" s="82"/>
      <c r="I486" s="82"/>
      <c r="J486" s="82"/>
      <c r="M486" s="82"/>
      <c r="N486" s="82"/>
    </row>
    <row r="487" spans="2:14" x14ac:dyDescent="0.2">
      <c r="B487" s="82"/>
      <c r="C487" s="106"/>
      <c r="E487" s="82"/>
      <c r="F487" s="82"/>
      <c r="I487" s="82"/>
      <c r="J487" s="82"/>
      <c r="M487" s="82"/>
      <c r="N487" s="82"/>
    </row>
    <row r="488" spans="2:14" x14ac:dyDescent="0.2">
      <c r="B488" s="82"/>
      <c r="C488" s="106"/>
      <c r="E488" s="82"/>
      <c r="F488" s="82"/>
      <c r="I488" s="82"/>
      <c r="J488" s="82"/>
      <c r="M488" s="82"/>
      <c r="N488" s="82"/>
    </row>
    <row r="489" spans="2:14" x14ac:dyDescent="0.2">
      <c r="B489" s="82"/>
      <c r="C489" s="106"/>
      <c r="E489" s="82"/>
      <c r="F489" s="82"/>
      <c r="I489" s="82"/>
      <c r="J489" s="82"/>
      <c r="M489" s="82"/>
      <c r="N489" s="82"/>
    </row>
    <row r="490" spans="2:14" x14ac:dyDescent="0.2">
      <c r="B490" s="82"/>
      <c r="C490" s="106"/>
      <c r="E490" s="82"/>
      <c r="F490" s="82"/>
      <c r="I490" s="82"/>
      <c r="J490" s="82"/>
      <c r="M490" s="82"/>
      <c r="N490" s="82"/>
    </row>
    <row r="491" spans="2:14" x14ac:dyDescent="0.2">
      <c r="B491" s="82"/>
      <c r="C491" s="106"/>
      <c r="E491" s="82"/>
      <c r="F491" s="82"/>
      <c r="I491" s="82"/>
      <c r="J491" s="82"/>
      <c r="M491" s="82"/>
      <c r="N491" s="82"/>
    </row>
    <row r="492" spans="2:14" x14ac:dyDescent="0.2">
      <c r="B492" s="82"/>
      <c r="C492" s="106"/>
      <c r="E492" s="82"/>
      <c r="F492" s="82"/>
      <c r="I492" s="82"/>
      <c r="J492" s="82"/>
      <c r="M492" s="82"/>
      <c r="N492" s="82"/>
    </row>
    <row r="493" spans="2:14" x14ac:dyDescent="0.2">
      <c r="B493" s="82"/>
      <c r="C493" s="106"/>
      <c r="E493" s="82"/>
      <c r="F493" s="82"/>
      <c r="I493" s="82"/>
      <c r="J493" s="82"/>
      <c r="M493" s="82"/>
      <c r="N493" s="82"/>
    </row>
    <row r="494" spans="2:14" x14ac:dyDescent="0.2">
      <c r="B494" s="82"/>
      <c r="C494" s="106"/>
      <c r="E494" s="82"/>
      <c r="F494" s="82"/>
      <c r="I494" s="82"/>
      <c r="J494" s="82"/>
      <c r="M494" s="82"/>
      <c r="N494" s="82"/>
    </row>
    <row r="495" spans="2:14" x14ac:dyDescent="0.2">
      <c r="B495" s="82"/>
      <c r="C495" s="106"/>
      <c r="E495" s="82"/>
      <c r="F495" s="82"/>
      <c r="I495" s="82"/>
      <c r="J495" s="82"/>
      <c r="M495" s="82"/>
      <c r="N495" s="82"/>
    </row>
    <row r="496" spans="2:14" x14ac:dyDescent="0.2">
      <c r="B496" s="82"/>
      <c r="C496" s="106"/>
      <c r="E496" s="82"/>
      <c r="F496" s="82"/>
      <c r="I496" s="82"/>
      <c r="J496" s="82"/>
      <c r="M496" s="82"/>
      <c r="N496" s="82"/>
    </row>
    <row r="497" spans="2:14" x14ac:dyDescent="0.2">
      <c r="B497" s="82"/>
      <c r="C497" s="106"/>
      <c r="E497" s="82"/>
      <c r="F497" s="82"/>
      <c r="I497" s="82"/>
      <c r="J497" s="82"/>
      <c r="M497" s="82"/>
      <c r="N497" s="82"/>
    </row>
    <row r="498" spans="2:14" x14ac:dyDescent="0.2">
      <c r="B498" s="82"/>
      <c r="C498" s="106"/>
      <c r="E498" s="82"/>
      <c r="F498" s="82"/>
      <c r="I498" s="82"/>
      <c r="J498" s="82"/>
      <c r="M498" s="82"/>
      <c r="N498" s="82"/>
    </row>
    <row r="499" spans="2:14" x14ac:dyDescent="0.2">
      <c r="B499" s="82"/>
      <c r="C499" s="106"/>
      <c r="E499" s="82"/>
      <c r="F499" s="82"/>
      <c r="I499" s="82"/>
      <c r="J499" s="82"/>
      <c r="M499" s="82"/>
      <c r="N499" s="82"/>
    </row>
    <row r="500" spans="2:14" x14ac:dyDescent="0.2">
      <c r="B500" s="82"/>
      <c r="C500" s="106"/>
      <c r="E500" s="82"/>
      <c r="F500" s="82"/>
      <c r="I500" s="82"/>
      <c r="J500" s="82"/>
      <c r="M500" s="82"/>
      <c r="N500" s="82"/>
    </row>
    <row r="501" spans="2:14" x14ac:dyDescent="0.2">
      <c r="B501" s="82"/>
      <c r="C501" s="106"/>
      <c r="E501" s="82"/>
      <c r="F501" s="82"/>
      <c r="I501" s="82"/>
      <c r="J501" s="82"/>
      <c r="M501" s="82"/>
      <c r="N501" s="82"/>
    </row>
    <row r="502" spans="2:14" x14ac:dyDescent="0.2">
      <c r="B502" s="82"/>
      <c r="C502" s="106"/>
      <c r="E502" s="82"/>
      <c r="F502" s="82"/>
      <c r="I502" s="82"/>
      <c r="J502" s="82"/>
      <c r="M502" s="82"/>
      <c r="N502" s="82"/>
    </row>
    <row r="503" spans="2:14" x14ac:dyDescent="0.2">
      <c r="B503" s="82"/>
      <c r="C503" s="106"/>
      <c r="E503" s="82"/>
      <c r="F503" s="82"/>
      <c r="I503" s="82"/>
      <c r="J503" s="82"/>
      <c r="M503" s="82"/>
      <c r="N503" s="82"/>
    </row>
    <row r="504" spans="2:14" x14ac:dyDescent="0.2">
      <c r="B504" s="82"/>
      <c r="C504" s="106"/>
      <c r="E504" s="82"/>
      <c r="F504" s="82"/>
      <c r="I504" s="82"/>
      <c r="J504" s="82"/>
      <c r="M504" s="82"/>
      <c r="N504" s="82"/>
    </row>
    <row r="505" spans="2:14" x14ac:dyDescent="0.2">
      <c r="B505" s="82"/>
      <c r="C505" s="106"/>
      <c r="E505" s="82"/>
      <c r="F505" s="82"/>
      <c r="I505" s="82"/>
      <c r="J505" s="82"/>
      <c r="M505" s="82"/>
      <c r="N505" s="82"/>
    </row>
    <row r="506" spans="2:14" x14ac:dyDescent="0.2">
      <c r="B506" s="82"/>
      <c r="C506" s="106"/>
      <c r="E506" s="82"/>
      <c r="F506" s="82"/>
      <c r="I506" s="82"/>
      <c r="J506" s="82"/>
      <c r="M506" s="82"/>
      <c r="N506" s="82"/>
    </row>
    <row r="507" spans="2:14" x14ac:dyDescent="0.2">
      <c r="B507" s="82"/>
      <c r="C507" s="106"/>
      <c r="E507" s="82"/>
      <c r="F507" s="82"/>
      <c r="I507" s="82"/>
      <c r="J507" s="82"/>
      <c r="M507" s="82"/>
      <c r="N507" s="82"/>
    </row>
    <row r="508" spans="2:14" x14ac:dyDescent="0.2">
      <c r="B508" s="82"/>
      <c r="C508" s="106"/>
      <c r="E508" s="82"/>
      <c r="F508" s="82"/>
      <c r="I508" s="82"/>
      <c r="J508" s="82"/>
      <c r="M508" s="82"/>
      <c r="N508" s="82"/>
    </row>
    <row r="509" spans="2:14" x14ac:dyDescent="0.2">
      <c r="B509" s="82"/>
      <c r="C509" s="106"/>
      <c r="E509" s="82"/>
      <c r="F509" s="82"/>
      <c r="I509" s="82"/>
      <c r="J509" s="82"/>
      <c r="M509" s="82"/>
      <c r="N509" s="82"/>
    </row>
    <row r="510" spans="2:14" x14ac:dyDescent="0.2">
      <c r="B510" s="82"/>
      <c r="C510" s="106"/>
      <c r="E510" s="82"/>
      <c r="F510" s="82"/>
      <c r="I510" s="82"/>
      <c r="J510" s="82"/>
      <c r="M510" s="82"/>
      <c r="N510" s="82"/>
    </row>
    <row r="511" spans="2:14" x14ac:dyDescent="0.2">
      <c r="B511" s="82"/>
      <c r="C511" s="106"/>
      <c r="E511" s="82"/>
      <c r="F511" s="82"/>
      <c r="I511" s="82"/>
      <c r="J511" s="82"/>
      <c r="M511" s="82"/>
      <c r="N511" s="82"/>
    </row>
    <row r="512" spans="2:14" x14ac:dyDescent="0.2">
      <c r="B512" s="82"/>
      <c r="C512" s="106"/>
      <c r="E512" s="82"/>
      <c r="F512" s="82"/>
      <c r="I512" s="82"/>
      <c r="J512" s="82"/>
      <c r="M512" s="82"/>
      <c r="N512" s="82"/>
    </row>
    <row r="513" spans="2:14" x14ac:dyDescent="0.2">
      <c r="B513" s="82"/>
      <c r="C513" s="106"/>
      <c r="E513" s="82"/>
      <c r="F513" s="82"/>
      <c r="I513" s="82"/>
      <c r="J513" s="82"/>
      <c r="M513" s="82"/>
      <c r="N513" s="82"/>
    </row>
    <row r="514" spans="2:14" x14ac:dyDescent="0.2">
      <c r="B514" s="82"/>
      <c r="C514" s="106"/>
      <c r="E514" s="82"/>
      <c r="F514" s="82"/>
      <c r="I514" s="82"/>
      <c r="J514" s="82"/>
      <c r="M514" s="82"/>
      <c r="N514" s="82"/>
    </row>
    <row r="515" spans="2:14" x14ac:dyDescent="0.2">
      <c r="B515" s="82"/>
      <c r="C515" s="106"/>
      <c r="E515" s="82"/>
      <c r="F515" s="82"/>
      <c r="I515" s="82"/>
      <c r="J515" s="82"/>
      <c r="M515" s="82"/>
      <c r="N515" s="82"/>
    </row>
    <row r="516" spans="2:14" x14ac:dyDescent="0.2">
      <c r="B516" s="82"/>
      <c r="C516" s="106"/>
      <c r="E516" s="82"/>
      <c r="F516" s="82"/>
      <c r="I516" s="82"/>
      <c r="J516" s="82"/>
      <c r="M516" s="82"/>
      <c r="N516" s="82"/>
    </row>
    <row r="517" spans="2:14" x14ac:dyDescent="0.2">
      <c r="B517" s="82"/>
      <c r="C517" s="106"/>
      <c r="E517" s="82"/>
      <c r="F517" s="82"/>
      <c r="I517" s="82"/>
      <c r="J517" s="82"/>
      <c r="M517" s="82"/>
      <c r="N517" s="82"/>
    </row>
    <row r="518" spans="2:14" x14ac:dyDescent="0.2">
      <c r="B518" s="82"/>
      <c r="C518" s="106"/>
      <c r="E518" s="82"/>
      <c r="F518" s="82"/>
      <c r="I518" s="82"/>
      <c r="J518" s="82"/>
      <c r="M518" s="82"/>
      <c r="N518" s="82"/>
    </row>
    <row r="519" spans="2:14" x14ac:dyDescent="0.2">
      <c r="B519" s="82"/>
      <c r="C519" s="106"/>
      <c r="E519" s="82"/>
      <c r="F519" s="82"/>
      <c r="I519" s="82"/>
      <c r="J519" s="82"/>
      <c r="M519" s="82"/>
      <c r="N519" s="82"/>
    </row>
    <row r="520" spans="2:14" x14ac:dyDescent="0.2">
      <c r="B520" s="82"/>
      <c r="C520" s="106"/>
      <c r="E520" s="82"/>
      <c r="F520" s="82"/>
      <c r="I520" s="82"/>
      <c r="J520" s="82"/>
      <c r="M520" s="82"/>
      <c r="N520" s="82"/>
    </row>
    <row r="521" spans="2:14" x14ac:dyDescent="0.2">
      <c r="B521" s="82"/>
      <c r="C521" s="106"/>
      <c r="E521" s="82"/>
      <c r="F521" s="82"/>
      <c r="I521" s="82"/>
      <c r="J521" s="82"/>
      <c r="M521" s="82"/>
      <c r="N521" s="82"/>
    </row>
    <row r="522" spans="2:14" x14ac:dyDescent="0.2">
      <c r="B522" s="82"/>
      <c r="C522" s="106"/>
      <c r="E522" s="82"/>
      <c r="F522" s="82"/>
      <c r="I522" s="82"/>
      <c r="J522" s="82"/>
      <c r="M522" s="82"/>
      <c r="N522" s="82"/>
    </row>
    <row r="523" spans="2:14" x14ac:dyDescent="0.2">
      <c r="B523" s="82"/>
      <c r="C523" s="106"/>
      <c r="E523" s="82"/>
      <c r="F523" s="82"/>
      <c r="I523" s="82"/>
      <c r="J523" s="82"/>
      <c r="M523" s="82"/>
      <c r="N523" s="82"/>
    </row>
    <row r="524" spans="2:14" x14ac:dyDescent="0.2">
      <c r="B524" s="82"/>
      <c r="C524" s="106"/>
      <c r="E524" s="82"/>
      <c r="F524" s="82"/>
      <c r="I524" s="82"/>
      <c r="J524" s="82"/>
      <c r="M524" s="82"/>
      <c r="N524" s="82"/>
    </row>
    <row r="525" spans="2:14" x14ac:dyDescent="0.2">
      <c r="B525" s="82"/>
      <c r="C525" s="106"/>
      <c r="E525" s="82"/>
      <c r="F525" s="82"/>
      <c r="I525" s="82"/>
      <c r="J525" s="82"/>
      <c r="M525" s="82"/>
      <c r="N525" s="82"/>
    </row>
    <row r="526" spans="2:14" x14ac:dyDescent="0.2">
      <c r="B526" s="82"/>
      <c r="C526" s="106"/>
      <c r="E526" s="82"/>
      <c r="F526" s="82"/>
      <c r="I526" s="82"/>
      <c r="J526" s="82"/>
      <c r="M526" s="82"/>
      <c r="N526" s="82"/>
    </row>
    <row r="527" spans="2:14" x14ac:dyDescent="0.2">
      <c r="B527" s="82"/>
      <c r="C527" s="106"/>
      <c r="E527" s="82"/>
      <c r="F527" s="82"/>
      <c r="I527" s="82"/>
      <c r="J527" s="82"/>
      <c r="M527" s="82"/>
      <c r="N527" s="82"/>
    </row>
    <row r="528" spans="2:14" x14ac:dyDescent="0.2">
      <c r="B528" s="82"/>
      <c r="C528" s="106"/>
      <c r="E528" s="82"/>
      <c r="F528" s="82"/>
      <c r="I528" s="82"/>
      <c r="J528" s="82"/>
      <c r="M528" s="82"/>
      <c r="N528" s="82"/>
    </row>
    <row r="529" spans="2:14" x14ac:dyDescent="0.2">
      <c r="B529" s="82"/>
      <c r="C529" s="106"/>
      <c r="E529" s="82"/>
      <c r="F529" s="82"/>
      <c r="I529" s="82"/>
      <c r="J529" s="82"/>
      <c r="M529" s="82"/>
      <c r="N529" s="82"/>
    </row>
    <row r="530" spans="2:14" x14ac:dyDescent="0.2">
      <c r="B530" s="82"/>
      <c r="C530" s="106"/>
      <c r="E530" s="82"/>
      <c r="F530" s="82"/>
      <c r="I530" s="82"/>
      <c r="J530" s="82"/>
      <c r="M530" s="82"/>
      <c r="N530" s="82"/>
    </row>
    <row r="531" spans="2:14" x14ac:dyDescent="0.2">
      <c r="B531" s="82"/>
      <c r="C531" s="106"/>
      <c r="E531" s="82"/>
      <c r="F531" s="82"/>
      <c r="I531" s="82"/>
      <c r="J531" s="82"/>
      <c r="M531" s="82"/>
      <c r="N531" s="82"/>
    </row>
    <row r="532" spans="2:14" x14ac:dyDescent="0.2">
      <c r="B532" s="82"/>
      <c r="C532" s="106"/>
      <c r="E532" s="82"/>
      <c r="F532" s="82"/>
      <c r="I532" s="82"/>
      <c r="J532" s="82"/>
      <c r="M532" s="82"/>
      <c r="N532" s="82"/>
    </row>
    <row r="533" spans="2:14" x14ac:dyDescent="0.2">
      <c r="B533" s="82"/>
      <c r="C533" s="106"/>
      <c r="E533" s="82"/>
      <c r="F533" s="82"/>
      <c r="I533" s="82"/>
      <c r="J533" s="82"/>
      <c r="M533" s="82"/>
      <c r="N533" s="82"/>
    </row>
    <row r="534" spans="2:14" x14ac:dyDescent="0.2">
      <c r="B534" s="82"/>
      <c r="C534" s="106"/>
      <c r="E534" s="82"/>
      <c r="F534" s="82"/>
      <c r="I534" s="82"/>
      <c r="J534" s="82"/>
      <c r="M534" s="82"/>
      <c r="N534" s="82"/>
    </row>
    <row r="535" spans="2:14" x14ac:dyDescent="0.2">
      <c r="B535" s="82"/>
      <c r="C535" s="106"/>
      <c r="E535" s="82"/>
      <c r="F535" s="82"/>
      <c r="I535" s="82"/>
      <c r="J535" s="82"/>
      <c r="M535" s="82"/>
      <c r="N535" s="82"/>
    </row>
    <row r="536" spans="2:14" x14ac:dyDescent="0.2">
      <c r="B536" s="82"/>
      <c r="C536" s="106"/>
      <c r="E536" s="82"/>
      <c r="F536" s="82"/>
      <c r="I536" s="82"/>
      <c r="J536" s="82"/>
      <c r="M536" s="82"/>
      <c r="N536" s="82"/>
    </row>
    <row r="537" spans="2:14" x14ac:dyDescent="0.2">
      <c r="B537" s="82"/>
      <c r="C537" s="106"/>
      <c r="E537" s="82"/>
      <c r="F537" s="82"/>
      <c r="I537" s="82"/>
      <c r="J537" s="82"/>
      <c r="M537" s="82"/>
      <c r="N537" s="82"/>
    </row>
    <row r="538" spans="2:14" x14ac:dyDescent="0.2">
      <c r="B538" s="82"/>
      <c r="C538" s="106"/>
      <c r="E538" s="82"/>
      <c r="F538" s="82"/>
      <c r="I538" s="82"/>
      <c r="J538" s="82"/>
      <c r="M538" s="82"/>
      <c r="N538" s="82"/>
    </row>
    <row r="539" spans="2:14" x14ac:dyDescent="0.2">
      <c r="B539" s="82"/>
      <c r="C539" s="106"/>
      <c r="E539" s="82"/>
      <c r="F539" s="82"/>
      <c r="I539" s="82"/>
      <c r="J539" s="82"/>
      <c r="M539" s="82"/>
      <c r="N539" s="82"/>
    </row>
    <row r="540" spans="2:14" x14ac:dyDescent="0.2">
      <c r="B540" s="82"/>
      <c r="C540" s="106"/>
      <c r="E540" s="82"/>
      <c r="F540" s="82"/>
      <c r="I540" s="82"/>
      <c r="J540" s="82"/>
      <c r="M540" s="82"/>
      <c r="N540" s="82"/>
    </row>
    <row r="541" spans="2:14" x14ac:dyDescent="0.2">
      <c r="B541" s="82"/>
      <c r="C541" s="106"/>
      <c r="E541" s="82"/>
      <c r="F541" s="82"/>
      <c r="I541" s="82"/>
      <c r="J541" s="82"/>
      <c r="M541" s="82"/>
      <c r="N541" s="82"/>
    </row>
    <row r="542" spans="2:14" x14ac:dyDescent="0.2">
      <c r="B542" s="82"/>
      <c r="C542" s="106"/>
      <c r="E542" s="82"/>
      <c r="F542" s="82"/>
      <c r="I542" s="82"/>
      <c r="J542" s="82"/>
      <c r="M542" s="82"/>
      <c r="N542" s="82"/>
    </row>
    <row r="543" spans="2:14" x14ac:dyDescent="0.2">
      <c r="B543" s="82"/>
      <c r="C543" s="106"/>
      <c r="E543" s="82"/>
      <c r="F543" s="82"/>
      <c r="I543" s="82"/>
      <c r="J543" s="82"/>
      <c r="M543" s="82"/>
      <c r="N543" s="82"/>
    </row>
    <row r="544" spans="2:14" x14ac:dyDescent="0.2">
      <c r="B544" s="82"/>
      <c r="C544" s="106"/>
      <c r="E544" s="82"/>
      <c r="F544" s="82"/>
      <c r="I544" s="82"/>
      <c r="J544" s="82"/>
      <c r="M544" s="82"/>
      <c r="N544" s="82"/>
    </row>
    <row r="545" spans="2:14" x14ac:dyDescent="0.2">
      <c r="B545" s="82"/>
      <c r="C545" s="106"/>
      <c r="E545" s="82"/>
      <c r="F545" s="82"/>
      <c r="I545" s="82"/>
      <c r="J545" s="82"/>
      <c r="M545" s="82"/>
      <c r="N545" s="82"/>
    </row>
    <row r="546" spans="2:14" x14ac:dyDescent="0.2">
      <c r="B546" s="82"/>
      <c r="C546" s="106"/>
      <c r="E546" s="82"/>
      <c r="F546" s="82"/>
      <c r="I546" s="82"/>
      <c r="J546" s="82"/>
      <c r="M546" s="82"/>
      <c r="N546" s="82"/>
    </row>
    <row r="547" spans="2:14" x14ac:dyDescent="0.2">
      <c r="B547" s="82"/>
      <c r="C547" s="106"/>
      <c r="E547" s="82"/>
      <c r="F547" s="82"/>
      <c r="I547" s="82"/>
      <c r="J547" s="82"/>
      <c r="M547" s="82"/>
      <c r="N547" s="82"/>
    </row>
    <row r="548" spans="2:14" x14ac:dyDescent="0.2">
      <c r="B548" s="82"/>
      <c r="C548" s="106"/>
      <c r="E548" s="82"/>
      <c r="F548" s="82"/>
      <c r="I548" s="82"/>
      <c r="J548" s="82"/>
      <c r="M548" s="82"/>
      <c r="N548" s="82"/>
    </row>
    <row r="549" spans="2:14" x14ac:dyDescent="0.2">
      <c r="B549" s="82"/>
      <c r="C549" s="106"/>
      <c r="E549" s="82"/>
      <c r="F549" s="82"/>
      <c r="I549" s="82"/>
      <c r="J549" s="82"/>
      <c r="M549" s="82"/>
      <c r="N549" s="82"/>
    </row>
    <row r="550" spans="2:14" x14ac:dyDescent="0.2">
      <c r="B550" s="82"/>
      <c r="C550" s="106"/>
      <c r="E550" s="82"/>
      <c r="F550" s="82"/>
      <c r="I550" s="82"/>
      <c r="J550" s="82"/>
      <c r="M550" s="82"/>
      <c r="N550" s="82"/>
    </row>
    <row r="551" spans="2:14" x14ac:dyDescent="0.2">
      <c r="B551" s="82"/>
      <c r="C551" s="106"/>
      <c r="E551" s="82"/>
      <c r="F551" s="82"/>
      <c r="I551" s="82"/>
      <c r="J551" s="82"/>
      <c r="M551" s="82"/>
      <c r="N551" s="82"/>
    </row>
    <row r="552" spans="2:14" x14ac:dyDescent="0.2">
      <c r="B552" s="82"/>
      <c r="C552" s="106"/>
      <c r="E552" s="82"/>
      <c r="F552" s="82"/>
      <c r="I552" s="82"/>
      <c r="J552" s="82"/>
      <c r="M552" s="82"/>
      <c r="N552" s="82"/>
    </row>
    <row r="553" spans="2:14" x14ac:dyDescent="0.2">
      <c r="B553" s="82"/>
      <c r="C553" s="106"/>
      <c r="E553" s="82"/>
      <c r="F553" s="82"/>
      <c r="I553" s="82"/>
      <c r="J553" s="82"/>
      <c r="M553" s="82"/>
      <c r="N553" s="82"/>
    </row>
    <row r="554" spans="2:14" x14ac:dyDescent="0.2">
      <c r="B554" s="82"/>
      <c r="C554" s="106"/>
      <c r="E554" s="82"/>
      <c r="F554" s="82"/>
      <c r="I554" s="82"/>
      <c r="J554" s="82"/>
      <c r="M554" s="82"/>
      <c r="N554" s="82"/>
    </row>
    <row r="555" spans="2:14" x14ac:dyDescent="0.2">
      <c r="B555" s="82"/>
      <c r="C555" s="106"/>
      <c r="E555" s="82"/>
      <c r="F555" s="82"/>
      <c r="I555" s="82"/>
      <c r="J555" s="82"/>
      <c r="M555" s="82"/>
      <c r="N555" s="82"/>
    </row>
    <row r="556" spans="2:14" x14ac:dyDescent="0.2">
      <c r="B556" s="82"/>
      <c r="C556" s="106"/>
      <c r="E556" s="82"/>
      <c r="F556" s="82"/>
      <c r="I556" s="82"/>
      <c r="J556" s="82"/>
      <c r="M556" s="82"/>
      <c r="N556" s="82"/>
    </row>
    <row r="557" spans="2:14" x14ac:dyDescent="0.2">
      <c r="B557" s="82"/>
      <c r="C557" s="106"/>
      <c r="E557" s="82"/>
      <c r="F557" s="82"/>
      <c r="I557" s="82"/>
      <c r="J557" s="82"/>
      <c r="M557" s="82"/>
      <c r="N557" s="82"/>
    </row>
    <row r="558" spans="2:14" x14ac:dyDescent="0.2">
      <c r="B558" s="82"/>
      <c r="C558" s="106"/>
      <c r="E558" s="82"/>
      <c r="F558" s="82"/>
      <c r="I558" s="82"/>
      <c r="J558" s="82"/>
      <c r="M558" s="82"/>
      <c r="N558" s="82"/>
    </row>
    <row r="559" spans="2:14" x14ac:dyDescent="0.2">
      <c r="B559" s="82"/>
      <c r="C559" s="106"/>
      <c r="E559" s="82"/>
      <c r="F559" s="82"/>
      <c r="I559" s="82"/>
      <c r="J559" s="82"/>
      <c r="M559" s="82"/>
      <c r="N559" s="82"/>
    </row>
    <row r="560" spans="2:14" x14ac:dyDescent="0.2">
      <c r="B560" s="82"/>
      <c r="C560" s="106"/>
      <c r="E560" s="82"/>
      <c r="F560" s="82"/>
      <c r="I560" s="82"/>
      <c r="J560" s="82"/>
      <c r="M560" s="82"/>
      <c r="N560" s="82"/>
    </row>
    <row r="561" spans="2:14" x14ac:dyDescent="0.2">
      <c r="B561" s="82"/>
      <c r="C561" s="106"/>
      <c r="E561" s="82"/>
      <c r="F561" s="82"/>
      <c r="I561" s="82"/>
      <c r="J561" s="82"/>
      <c r="M561" s="82"/>
      <c r="N561" s="82"/>
    </row>
    <row r="562" spans="2:14" x14ac:dyDescent="0.2">
      <c r="B562" s="82"/>
      <c r="C562" s="106"/>
      <c r="E562" s="82"/>
      <c r="F562" s="82"/>
      <c r="I562" s="82"/>
      <c r="J562" s="82"/>
      <c r="M562" s="82"/>
      <c r="N562" s="82"/>
    </row>
    <row r="563" spans="2:14" x14ac:dyDescent="0.2">
      <c r="B563" s="82"/>
      <c r="C563" s="106"/>
      <c r="E563" s="82"/>
      <c r="F563" s="82"/>
      <c r="I563" s="82"/>
      <c r="J563" s="82"/>
      <c r="M563" s="82"/>
      <c r="N563" s="82"/>
    </row>
    <row r="564" spans="2:14" x14ac:dyDescent="0.2">
      <c r="B564" s="82"/>
      <c r="C564" s="106"/>
      <c r="E564" s="82"/>
      <c r="F564" s="82"/>
      <c r="I564" s="82"/>
      <c r="J564" s="82"/>
      <c r="M564" s="82"/>
      <c r="N564" s="82"/>
    </row>
    <row r="565" spans="2:14" x14ac:dyDescent="0.2">
      <c r="B565" s="82"/>
      <c r="C565" s="106"/>
      <c r="E565" s="82"/>
      <c r="F565" s="82"/>
      <c r="I565" s="82"/>
      <c r="J565" s="82"/>
      <c r="M565" s="82"/>
      <c r="N565" s="82"/>
    </row>
    <row r="566" spans="2:14" x14ac:dyDescent="0.2">
      <c r="B566" s="82"/>
      <c r="C566" s="106"/>
      <c r="E566" s="82"/>
      <c r="F566" s="82"/>
      <c r="I566" s="82"/>
      <c r="J566" s="82"/>
      <c r="M566" s="82"/>
      <c r="N566" s="82"/>
    </row>
    <row r="567" spans="2:14" x14ac:dyDescent="0.2">
      <c r="B567" s="82"/>
      <c r="C567" s="106"/>
      <c r="E567" s="82"/>
      <c r="F567" s="82"/>
      <c r="I567" s="82"/>
      <c r="J567" s="82"/>
      <c r="M567" s="82"/>
      <c r="N567" s="82"/>
    </row>
    <row r="568" spans="2:14" x14ac:dyDescent="0.2">
      <c r="B568" s="82"/>
      <c r="C568" s="106"/>
      <c r="E568" s="82"/>
      <c r="F568" s="82"/>
      <c r="I568" s="82"/>
      <c r="J568" s="82"/>
      <c r="M568" s="82"/>
      <c r="N568" s="82"/>
    </row>
    <row r="569" spans="2:14" x14ac:dyDescent="0.2">
      <c r="B569" s="82"/>
      <c r="C569" s="106"/>
      <c r="E569" s="82"/>
      <c r="F569" s="82"/>
      <c r="I569" s="82"/>
      <c r="J569" s="82"/>
      <c r="M569" s="82"/>
      <c r="N569" s="82"/>
    </row>
    <row r="570" spans="2:14" x14ac:dyDescent="0.2">
      <c r="B570" s="82"/>
      <c r="C570" s="106"/>
      <c r="E570" s="82"/>
      <c r="F570" s="82"/>
      <c r="I570" s="82"/>
      <c r="J570" s="82"/>
      <c r="M570" s="82"/>
      <c r="N570" s="82"/>
    </row>
    <row r="571" spans="2:14" x14ac:dyDescent="0.2">
      <c r="B571" s="82"/>
      <c r="C571" s="106"/>
      <c r="E571" s="82"/>
      <c r="F571" s="82"/>
      <c r="I571" s="82"/>
      <c r="J571" s="82"/>
      <c r="M571" s="82"/>
      <c r="N571" s="82"/>
    </row>
    <row r="572" spans="2:14" x14ac:dyDescent="0.2">
      <c r="B572" s="82"/>
      <c r="C572" s="106"/>
      <c r="E572" s="82"/>
      <c r="F572" s="82"/>
      <c r="I572" s="82"/>
      <c r="J572" s="82"/>
      <c r="M572" s="82"/>
      <c r="N572" s="82"/>
    </row>
    <row r="573" spans="2:14" x14ac:dyDescent="0.2">
      <c r="B573" s="82"/>
      <c r="C573" s="106"/>
      <c r="E573" s="82"/>
      <c r="F573" s="82"/>
      <c r="I573" s="82"/>
      <c r="J573" s="82"/>
      <c r="M573" s="82"/>
      <c r="N573" s="82"/>
    </row>
    <row r="574" spans="2:14" x14ac:dyDescent="0.2">
      <c r="B574" s="82"/>
      <c r="C574" s="106"/>
      <c r="E574" s="82"/>
      <c r="F574" s="82"/>
      <c r="I574" s="82"/>
      <c r="J574" s="82"/>
      <c r="M574" s="82"/>
      <c r="N574" s="82"/>
    </row>
    <row r="575" spans="2:14" x14ac:dyDescent="0.2">
      <c r="B575" s="82"/>
      <c r="C575" s="106"/>
      <c r="E575" s="82"/>
      <c r="F575" s="82"/>
      <c r="I575" s="82"/>
      <c r="J575" s="82"/>
      <c r="M575" s="82"/>
      <c r="N575" s="82"/>
    </row>
    <row r="576" spans="2:14" x14ac:dyDescent="0.2">
      <c r="B576" s="82"/>
      <c r="C576" s="106"/>
      <c r="E576" s="82"/>
      <c r="F576" s="82"/>
      <c r="I576" s="82"/>
      <c r="J576" s="82"/>
      <c r="M576" s="82"/>
      <c r="N576" s="82"/>
    </row>
    <row r="577" spans="2:14" x14ac:dyDescent="0.2">
      <c r="B577" s="82"/>
      <c r="C577" s="106"/>
      <c r="E577" s="82"/>
      <c r="F577" s="82"/>
      <c r="I577" s="82"/>
      <c r="J577" s="82"/>
      <c r="M577" s="82"/>
      <c r="N577" s="82"/>
    </row>
    <row r="578" spans="2:14" x14ac:dyDescent="0.2">
      <c r="B578" s="82"/>
      <c r="C578" s="106"/>
      <c r="E578" s="82"/>
      <c r="F578" s="82"/>
      <c r="I578" s="82"/>
      <c r="J578" s="82"/>
      <c r="M578" s="82"/>
      <c r="N578" s="82"/>
    </row>
    <row r="579" spans="2:14" x14ac:dyDescent="0.2">
      <c r="B579" s="82"/>
      <c r="C579" s="106"/>
      <c r="E579" s="82"/>
      <c r="F579" s="82"/>
      <c r="I579" s="82"/>
      <c r="J579" s="82"/>
      <c r="M579" s="82"/>
      <c r="N579" s="82"/>
    </row>
    <row r="580" spans="2:14" x14ac:dyDescent="0.2">
      <c r="B580" s="82"/>
      <c r="C580" s="106"/>
      <c r="E580" s="82"/>
      <c r="F580" s="82"/>
      <c r="I580" s="82"/>
      <c r="J580" s="82"/>
      <c r="M580" s="82"/>
      <c r="N580" s="82"/>
    </row>
    <row r="581" spans="2:14" x14ac:dyDescent="0.2">
      <c r="B581" s="82"/>
      <c r="C581" s="106"/>
      <c r="E581" s="82"/>
      <c r="F581" s="82"/>
      <c r="I581" s="82"/>
      <c r="J581" s="82"/>
      <c r="M581" s="82"/>
      <c r="N581" s="82"/>
    </row>
    <row r="582" spans="2:14" x14ac:dyDescent="0.2">
      <c r="B582" s="82"/>
      <c r="C582" s="106"/>
      <c r="E582" s="82"/>
      <c r="F582" s="82"/>
      <c r="I582" s="82"/>
      <c r="J582" s="82"/>
      <c r="M582" s="82"/>
      <c r="N582" s="82"/>
    </row>
    <row r="583" spans="2:14" x14ac:dyDescent="0.2">
      <c r="B583" s="82"/>
      <c r="C583" s="106"/>
      <c r="E583" s="82"/>
      <c r="F583" s="82"/>
      <c r="I583" s="82"/>
      <c r="J583" s="82"/>
      <c r="M583" s="82"/>
      <c r="N583" s="82"/>
    </row>
    <row r="584" spans="2:14" x14ac:dyDescent="0.2">
      <c r="B584" s="82"/>
      <c r="C584" s="106"/>
      <c r="E584" s="82"/>
      <c r="F584" s="82"/>
      <c r="I584" s="82"/>
      <c r="J584" s="82"/>
      <c r="M584" s="82"/>
      <c r="N584" s="82"/>
    </row>
    <row r="585" spans="2:14" x14ac:dyDescent="0.2">
      <c r="B585" s="82"/>
      <c r="C585" s="106"/>
      <c r="E585" s="82"/>
      <c r="F585" s="82"/>
      <c r="I585" s="82"/>
      <c r="J585" s="82"/>
      <c r="M585" s="82"/>
      <c r="N585" s="82"/>
    </row>
    <row r="586" spans="2:14" x14ac:dyDescent="0.2">
      <c r="B586" s="82"/>
      <c r="C586" s="106"/>
      <c r="E586" s="82"/>
      <c r="F586" s="82"/>
      <c r="I586" s="82"/>
      <c r="J586" s="82"/>
      <c r="M586" s="82"/>
      <c r="N586" s="82"/>
    </row>
    <row r="587" spans="2:14" x14ac:dyDescent="0.2">
      <c r="B587" s="82"/>
      <c r="C587" s="106"/>
      <c r="E587" s="82"/>
      <c r="F587" s="82"/>
      <c r="I587" s="82"/>
      <c r="J587" s="82"/>
      <c r="M587" s="82"/>
      <c r="N587" s="82"/>
    </row>
    <row r="588" spans="2:14" x14ac:dyDescent="0.2">
      <c r="B588" s="82"/>
      <c r="C588" s="106"/>
      <c r="E588" s="82"/>
      <c r="F588" s="82"/>
      <c r="I588" s="82"/>
      <c r="J588" s="82"/>
      <c r="M588" s="82"/>
      <c r="N588" s="82"/>
    </row>
    <row r="589" spans="2:14" x14ac:dyDescent="0.2">
      <c r="B589" s="82"/>
      <c r="C589" s="106"/>
      <c r="E589" s="82"/>
      <c r="F589" s="82"/>
      <c r="I589" s="82"/>
      <c r="J589" s="82"/>
      <c r="M589" s="82"/>
      <c r="N589" s="82"/>
    </row>
    <row r="590" spans="2:14" x14ac:dyDescent="0.2">
      <c r="B590" s="82"/>
      <c r="C590" s="106"/>
      <c r="E590" s="82"/>
      <c r="F590" s="82"/>
      <c r="I590" s="82"/>
      <c r="J590" s="82"/>
      <c r="M590" s="82"/>
      <c r="N590" s="82"/>
    </row>
    <row r="591" spans="2:14" x14ac:dyDescent="0.2">
      <c r="B591" s="82"/>
      <c r="C591" s="106"/>
      <c r="E591" s="82"/>
      <c r="F591" s="82"/>
      <c r="I591" s="82"/>
      <c r="J591" s="82"/>
      <c r="M591" s="82"/>
      <c r="N591" s="82"/>
    </row>
    <row r="592" spans="2:14" x14ac:dyDescent="0.2">
      <c r="B592" s="82"/>
      <c r="C592" s="106"/>
      <c r="E592" s="82"/>
      <c r="F592" s="82"/>
      <c r="I592" s="82"/>
      <c r="J592" s="82"/>
      <c r="M592" s="82"/>
      <c r="N592" s="82"/>
    </row>
    <row r="593" spans="2:14" x14ac:dyDescent="0.2">
      <c r="B593" s="82"/>
      <c r="C593" s="106"/>
      <c r="E593" s="82"/>
      <c r="F593" s="82"/>
      <c r="I593" s="82"/>
      <c r="J593" s="82"/>
      <c r="M593" s="82"/>
      <c r="N593" s="82"/>
    </row>
    <row r="594" spans="2:14" x14ac:dyDescent="0.2">
      <c r="B594" s="82"/>
      <c r="C594" s="106"/>
      <c r="E594" s="82"/>
      <c r="F594" s="82"/>
      <c r="I594" s="82"/>
      <c r="J594" s="82"/>
      <c r="M594" s="82"/>
      <c r="N594" s="82"/>
    </row>
    <row r="595" spans="2:14" x14ac:dyDescent="0.2">
      <c r="B595" s="82"/>
      <c r="C595" s="106"/>
      <c r="E595" s="82"/>
      <c r="F595" s="82"/>
      <c r="I595" s="82"/>
      <c r="J595" s="82"/>
      <c r="M595" s="82"/>
      <c r="N595" s="82"/>
    </row>
    <row r="596" spans="2:14" x14ac:dyDescent="0.2">
      <c r="B596" s="82"/>
      <c r="C596" s="106"/>
      <c r="E596" s="82"/>
      <c r="F596" s="82"/>
      <c r="I596" s="82"/>
      <c r="J596" s="82"/>
      <c r="M596" s="82"/>
      <c r="N596" s="82"/>
    </row>
    <row r="597" spans="2:14" x14ac:dyDescent="0.2">
      <c r="B597" s="82"/>
      <c r="C597" s="106"/>
      <c r="E597" s="82"/>
      <c r="F597" s="82"/>
      <c r="I597" s="82"/>
      <c r="J597" s="82"/>
      <c r="M597" s="82"/>
      <c r="N597" s="82"/>
    </row>
    <row r="598" spans="2:14" x14ac:dyDescent="0.2">
      <c r="B598" s="82"/>
      <c r="C598" s="106"/>
      <c r="E598" s="82"/>
      <c r="F598" s="82"/>
      <c r="I598" s="82"/>
      <c r="J598" s="82"/>
      <c r="M598" s="82"/>
      <c r="N598" s="82"/>
    </row>
    <row r="599" spans="2:14" x14ac:dyDescent="0.2">
      <c r="B599" s="82"/>
      <c r="C599" s="106"/>
      <c r="E599" s="82"/>
      <c r="F599" s="82"/>
      <c r="I599" s="82"/>
      <c r="J599" s="82"/>
      <c r="M599" s="82"/>
      <c r="N599" s="82"/>
    </row>
    <row r="600" spans="2:14" x14ac:dyDescent="0.2">
      <c r="B600" s="82"/>
      <c r="C600" s="106"/>
      <c r="E600" s="82"/>
      <c r="F600" s="82"/>
      <c r="I600" s="82"/>
      <c r="J600" s="82"/>
      <c r="M600" s="82"/>
      <c r="N600" s="82"/>
    </row>
    <row r="601" spans="2:14" x14ac:dyDescent="0.2">
      <c r="B601" s="82"/>
      <c r="C601" s="106"/>
      <c r="E601" s="82"/>
      <c r="F601" s="82"/>
      <c r="I601" s="82"/>
      <c r="J601" s="82"/>
      <c r="M601" s="82"/>
      <c r="N601" s="82"/>
    </row>
    <row r="602" spans="2:14" x14ac:dyDescent="0.2">
      <c r="B602" s="82"/>
      <c r="C602" s="106"/>
      <c r="E602" s="82"/>
      <c r="F602" s="82"/>
      <c r="I602" s="82"/>
      <c r="J602" s="82"/>
      <c r="M602" s="82"/>
      <c r="N602" s="82"/>
    </row>
    <row r="603" spans="2:14" x14ac:dyDescent="0.2">
      <c r="B603" s="82"/>
      <c r="C603" s="106"/>
      <c r="E603" s="82"/>
      <c r="F603" s="82"/>
      <c r="I603" s="82"/>
      <c r="J603" s="82"/>
      <c r="M603" s="82"/>
      <c r="N603" s="82"/>
    </row>
    <row r="604" spans="2:14" x14ac:dyDescent="0.2">
      <c r="B604" s="82"/>
      <c r="C604" s="106"/>
      <c r="E604" s="82"/>
      <c r="F604" s="82"/>
      <c r="I604" s="82"/>
      <c r="J604" s="82"/>
      <c r="M604" s="82"/>
      <c r="N604" s="82"/>
    </row>
    <row r="605" spans="2:14" x14ac:dyDescent="0.2">
      <c r="B605" s="82"/>
      <c r="C605" s="106"/>
      <c r="E605" s="82"/>
      <c r="F605" s="82"/>
      <c r="I605" s="82"/>
      <c r="J605" s="82"/>
      <c r="M605" s="82"/>
      <c r="N605" s="82"/>
    </row>
    <row r="606" spans="2:14" x14ac:dyDescent="0.2">
      <c r="B606" s="82"/>
      <c r="C606" s="106"/>
      <c r="E606" s="82"/>
      <c r="F606" s="82"/>
      <c r="I606" s="82"/>
      <c r="J606" s="82"/>
      <c r="M606" s="82"/>
      <c r="N606" s="82"/>
    </row>
    <row r="607" spans="2:14" x14ac:dyDescent="0.2">
      <c r="B607" s="82"/>
      <c r="C607" s="106"/>
      <c r="E607" s="82"/>
      <c r="F607" s="82"/>
      <c r="I607" s="82"/>
      <c r="J607" s="82"/>
      <c r="M607" s="82"/>
      <c r="N607" s="82"/>
    </row>
    <row r="608" spans="2:14" x14ac:dyDescent="0.2">
      <c r="B608" s="82"/>
      <c r="C608" s="106"/>
      <c r="E608" s="82"/>
      <c r="F608" s="82"/>
      <c r="I608" s="82"/>
      <c r="J608" s="82"/>
      <c r="M608" s="82"/>
      <c r="N608" s="82"/>
    </row>
    <row r="609" spans="2:14" x14ac:dyDescent="0.2">
      <c r="B609" s="82"/>
      <c r="C609" s="106"/>
      <c r="E609" s="82"/>
      <c r="F609" s="82"/>
      <c r="I609" s="82"/>
      <c r="J609" s="82"/>
      <c r="M609" s="82"/>
      <c r="N609" s="82"/>
    </row>
    <row r="610" spans="2:14" x14ac:dyDescent="0.2">
      <c r="B610" s="82"/>
      <c r="C610" s="106"/>
      <c r="E610" s="82"/>
      <c r="F610" s="82"/>
      <c r="I610" s="82"/>
      <c r="J610" s="82"/>
      <c r="M610" s="82"/>
      <c r="N610" s="82"/>
    </row>
    <row r="611" spans="2:14" x14ac:dyDescent="0.2">
      <c r="B611" s="82"/>
      <c r="C611" s="106"/>
      <c r="E611" s="82"/>
      <c r="F611" s="82"/>
      <c r="I611" s="82"/>
      <c r="J611" s="82"/>
      <c r="M611" s="82"/>
      <c r="N611" s="82"/>
    </row>
    <row r="612" spans="2:14" x14ac:dyDescent="0.2">
      <c r="B612" s="82"/>
      <c r="C612" s="106"/>
      <c r="E612" s="82"/>
      <c r="F612" s="82"/>
      <c r="I612" s="82"/>
      <c r="J612" s="82"/>
      <c r="M612" s="82"/>
      <c r="N612" s="82"/>
    </row>
    <row r="613" spans="2:14" x14ac:dyDescent="0.2">
      <c r="B613" s="82"/>
      <c r="C613" s="106"/>
      <c r="E613" s="82"/>
      <c r="F613" s="82"/>
      <c r="I613" s="82"/>
      <c r="J613" s="82"/>
      <c r="M613" s="82"/>
      <c r="N613" s="82"/>
    </row>
    <row r="614" spans="2:14" x14ac:dyDescent="0.2">
      <c r="B614" s="82"/>
      <c r="C614" s="106"/>
      <c r="E614" s="82"/>
      <c r="F614" s="82"/>
      <c r="I614" s="82"/>
      <c r="J614" s="82"/>
      <c r="M614" s="82"/>
      <c r="N614" s="82"/>
    </row>
    <row r="615" spans="2:14" x14ac:dyDescent="0.2">
      <c r="B615" s="82"/>
      <c r="C615" s="106"/>
      <c r="E615" s="82"/>
      <c r="F615" s="82"/>
      <c r="I615" s="82"/>
      <c r="J615" s="82"/>
      <c r="M615" s="82"/>
      <c r="N615" s="82"/>
    </row>
    <row r="616" spans="2:14" x14ac:dyDescent="0.2">
      <c r="B616" s="82"/>
      <c r="C616" s="106"/>
      <c r="E616" s="82"/>
      <c r="F616" s="82"/>
      <c r="I616" s="82"/>
      <c r="J616" s="82"/>
      <c r="M616" s="82"/>
      <c r="N616" s="82"/>
    </row>
    <row r="617" spans="2:14" x14ac:dyDescent="0.2">
      <c r="B617" s="82"/>
      <c r="C617" s="106"/>
      <c r="E617" s="82"/>
      <c r="F617" s="82"/>
      <c r="I617" s="82"/>
      <c r="J617" s="82"/>
      <c r="M617" s="82"/>
      <c r="N617" s="82"/>
    </row>
    <row r="618" spans="2:14" x14ac:dyDescent="0.2">
      <c r="B618" s="82"/>
      <c r="C618" s="106"/>
      <c r="E618" s="82"/>
      <c r="F618" s="82"/>
      <c r="I618" s="82"/>
      <c r="J618" s="82"/>
      <c r="M618" s="82"/>
      <c r="N618" s="82"/>
    </row>
    <row r="619" spans="2:14" x14ac:dyDescent="0.2">
      <c r="B619" s="82"/>
      <c r="C619" s="106"/>
      <c r="E619" s="82"/>
      <c r="F619" s="82"/>
      <c r="I619" s="82"/>
      <c r="J619" s="82"/>
      <c r="M619" s="82"/>
      <c r="N619" s="82"/>
    </row>
    <row r="620" spans="2:14" x14ac:dyDescent="0.2">
      <c r="B620" s="82"/>
      <c r="C620" s="106"/>
      <c r="E620" s="82"/>
      <c r="F620" s="82"/>
      <c r="I620" s="82"/>
      <c r="J620" s="82"/>
      <c r="M620" s="82"/>
      <c r="N620" s="82"/>
    </row>
    <row r="621" spans="2:14" x14ac:dyDescent="0.2">
      <c r="B621" s="82"/>
      <c r="C621" s="106"/>
      <c r="E621" s="82"/>
      <c r="F621" s="82"/>
      <c r="I621" s="82"/>
      <c r="J621" s="82"/>
      <c r="M621" s="82"/>
      <c r="N621" s="82"/>
    </row>
    <row r="622" spans="2:14" x14ac:dyDescent="0.2">
      <c r="B622" s="82"/>
      <c r="C622" s="106"/>
      <c r="E622" s="82"/>
      <c r="F622" s="82"/>
      <c r="I622" s="82"/>
      <c r="J622" s="82"/>
      <c r="M622" s="82"/>
      <c r="N622" s="82"/>
    </row>
    <row r="623" spans="2:14" x14ac:dyDescent="0.2">
      <c r="B623" s="82"/>
      <c r="C623" s="106"/>
      <c r="E623" s="82"/>
      <c r="F623" s="82"/>
      <c r="I623" s="82"/>
      <c r="J623" s="82"/>
      <c r="M623" s="82"/>
      <c r="N623" s="82"/>
    </row>
    <row r="624" spans="2:14" x14ac:dyDescent="0.2">
      <c r="B624" s="82"/>
      <c r="C624" s="106"/>
      <c r="E624" s="82"/>
      <c r="F624" s="82"/>
      <c r="I624" s="82"/>
      <c r="J624" s="82"/>
      <c r="M624" s="82"/>
      <c r="N624" s="82"/>
    </row>
    <row r="625" spans="2:14" x14ac:dyDescent="0.2">
      <c r="B625" s="82"/>
      <c r="C625" s="106"/>
      <c r="E625" s="82"/>
      <c r="F625" s="82"/>
      <c r="I625" s="82"/>
      <c r="J625" s="82"/>
      <c r="M625" s="82"/>
      <c r="N625" s="82"/>
    </row>
    <row r="626" spans="2:14" x14ac:dyDescent="0.2">
      <c r="B626" s="82"/>
      <c r="C626" s="106"/>
      <c r="E626" s="82"/>
      <c r="F626" s="82"/>
      <c r="I626" s="82"/>
      <c r="J626" s="82"/>
      <c r="M626" s="82"/>
      <c r="N626" s="82"/>
    </row>
    <row r="627" spans="2:14" x14ac:dyDescent="0.2">
      <c r="B627" s="82"/>
      <c r="C627" s="106"/>
      <c r="E627" s="82"/>
      <c r="F627" s="82"/>
      <c r="I627" s="82"/>
      <c r="J627" s="82"/>
      <c r="M627" s="82"/>
      <c r="N627" s="82"/>
    </row>
    <row r="628" spans="2:14" x14ac:dyDescent="0.2">
      <c r="B628" s="82"/>
      <c r="C628" s="106"/>
      <c r="E628" s="82"/>
      <c r="F628" s="82"/>
      <c r="I628" s="82"/>
      <c r="J628" s="82"/>
      <c r="M628" s="82"/>
      <c r="N628" s="82"/>
    </row>
    <row r="629" spans="2:14" x14ac:dyDescent="0.2">
      <c r="B629" s="82"/>
      <c r="C629" s="106"/>
      <c r="E629" s="82"/>
      <c r="F629" s="82"/>
      <c r="I629" s="82"/>
      <c r="J629" s="82"/>
      <c r="M629" s="82"/>
      <c r="N629" s="82"/>
    </row>
    <row r="630" spans="2:14" x14ac:dyDescent="0.2">
      <c r="B630" s="82"/>
      <c r="C630" s="106"/>
      <c r="E630" s="82"/>
      <c r="F630" s="82"/>
      <c r="I630" s="82"/>
      <c r="J630" s="82"/>
      <c r="M630" s="82"/>
      <c r="N630" s="82"/>
    </row>
    <row r="631" spans="2:14" x14ac:dyDescent="0.2">
      <c r="B631" s="82"/>
      <c r="C631" s="106"/>
      <c r="E631" s="82"/>
      <c r="F631" s="82"/>
      <c r="I631" s="82"/>
      <c r="J631" s="82"/>
      <c r="M631" s="82"/>
      <c r="N631" s="82"/>
    </row>
    <row r="632" spans="2:14" x14ac:dyDescent="0.2">
      <c r="B632" s="82"/>
      <c r="C632" s="106"/>
      <c r="E632" s="82"/>
      <c r="F632" s="82"/>
      <c r="I632" s="82"/>
      <c r="J632" s="82"/>
      <c r="M632" s="82"/>
      <c r="N632" s="82"/>
    </row>
    <row r="633" spans="2:14" x14ac:dyDescent="0.2">
      <c r="B633" s="82"/>
      <c r="C633" s="106"/>
      <c r="E633" s="82"/>
      <c r="F633" s="82"/>
      <c r="I633" s="82"/>
      <c r="J633" s="82"/>
      <c r="M633" s="82"/>
      <c r="N633" s="82"/>
    </row>
    <row r="634" spans="2:14" x14ac:dyDescent="0.2">
      <c r="B634" s="82"/>
      <c r="C634" s="106"/>
      <c r="E634" s="82"/>
      <c r="F634" s="82"/>
      <c r="I634" s="82"/>
      <c r="J634" s="82"/>
      <c r="M634" s="82"/>
      <c r="N634" s="82"/>
    </row>
    <row r="635" spans="2:14" x14ac:dyDescent="0.2">
      <c r="B635" s="82"/>
      <c r="C635" s="106"/>
      <c r="E635" s="82"/>
      <c r="F635" s="82"/>
      <c r="I635" s="82"/>
      <c r="J635" s="82"/>
      <c r="M635" s="82"/>
      <c r="N635" s="82"/>
    </row>
    <row r="636" spans="2:14" x14ac:dyDescent="0.2">
      <c r="B636" s="82"/>
      <c r="C636" s="106"/>
      <c r="E636" s="82"/>
      <c r="F636" s="82"/>
      <c r="I636" s="82"/>
      <c r="J636" s="82"/>
      <c r="M636" s="82"/>
      <c r="N636" s="82"/>
    </row>
    <row r="637" spans="2:14" x14ac:dyDescent="0.2">
      <c r="B637" s="82"/>
      <c r="C637" s="106"/>
      <c r="E637" s="82"/>
      <c r="F637" s="82"/>
      <c r="I637" s="82"/>
      <c r="J637" s="82"/>
      <c r="M637" s="82"/>
      <c r="N637" s="82"/>
    </row>
    <row r="638" spans="2:14" x14ac:dyDescent="0.2">
      <c r="B638" s="82"/>
      <c r="C638" s="106"/>
      <c r="E638" s="82"/>
      <c r="F638" s="82"/>
      <c r="I638" s="82"/>
      <c r="J638" s="82"/>
      <c r="M638" s="82"/>
      <c r="N638" s="82"/>
    </row>
    <row r="639" spans="2:14" x14ac:dyDescent="0.2">
      <c r="B639" s="82"/>
      <c r="C639" s="106"/>
      <c r="E639" s="82"/>
      <c r="F639" s="82"/>
      <c r="I639" s="82"/>
      <c r="J639" s="82"/>
      <c r="M639" s="82"/>
      <c r="N639" s="82"/>
    </row>
    <row r="640" spans="2:14" x14ac:dyDescent="0.2">
      <c r="B640" s="82"/>
      <c r="C640" s="106"/>
      <c r="E640" s="82"/>
      <c r="F640" s="82"/>
      <c r="I640" s="82"/>
      <c r="J640" s="82"/>
      <c r="M640" s="82"/>
      <c r="N640" s="82"/>
    </row>
    <row r="641" spans="2:14" x14ac:dyDescent="0.2">
      <c r="B641" s="82"/>
      <c r="C641" s="106"/>
      <c r="E641" s="82"/>
      <c r="F641" s="82"/>
      <c r="I641" s="82"/>
      <c r="J641" s="82"/>
      <c r="M641" s="82"/>
      <c r="N641" s="82"/>
    </row>
    <row r="642" spans="2:14" x14ac:dyDescent="0.2">
      <c r="B642" s="82"/>
      <c r="C642" s="106"/>
      <c r="E642" s="82"/>
      <c r="F642" s="82"/>
      <c r="I642" s="82"/>
      <c r="J642" s="82"/>
      <c r="M642" s="82"/>
      <c r="N642" s="82"/>
    </row>
    <row r="643" spans="2:14" x14ac:dyDescent="0.2">
      <c r="B643" s="82"/>
      <c r="C643" s="106"/>
      <c r="E643" s="82"/>
      <c r="F643" s="82"/>
      <c r="I643" s="82"/>
      <c r="J643" s="82"/>
      <c r="M643" s="82"/>
      <c r="N643" s="82"/>
    </row>
    <row r="644" spans="2:14" x14ac:dyDescent="0.2">
      <c r="B644" s="82"/>
      <c r="C644" s="106"/>
      <c r="E644" s="82"/>
      <c r="F644" s="82"/>
      <c r="I644" s="82"/>
      <c r="J644" s="82"/>
      <c r="M644" s="82"/>
      <c r="N644" s="82"/>
    </row>
    <row r="645" spans="2:14" x14ac:dyDescent="0.2">
      <c r="B645" s="82"/>
      <c r="C645" s="106"/>
      <c r="E645" s="82"/>
      <c r="F645" s="82"/>
      <c r="I645" s="82"/>
      <c r="J645" s="82"/>
      <c r="M645" s="82"/>
      <c r="N645" s="82"/>
    </row>
    <row r="646" spans="2:14" x14ac:dyDescent="0.2">
      <c r="B646" s="82"/>
      <c r="C646" s="106"/>
      <c r="E646" s="82"/>
      <c r="F646" s="82"/>
      <c r="I646" s="82"/>
      <c r="J646" s="82"/>
      <c r="M646" s="82"/>
      <c r="N646" s="82"/>
    </row>
    <row r="647" spans="2:14" x14ac:dyDescent="0.2">
      <c r="B647" s="82"/>
      <c r="C647" s="106"/>
      <c r="E647" s="82"/>
      <c r="F647" s="82"/>
      <c r="I647" s="82"/>
      <c r="J647" s="82"/>
      <c r="M647" s="82"/>
      <c r="N647" s="82"/>
    </row>
    <row r="648" spans="2:14" x14ac:dyDescent="0.2">
      <c r="B648" s="82"/>
      <c r="C648" s="106"/>
      <c r="E648" s="82"/>
      <c r="F648" s="82"/>
      <c r="I648" s="82"/>
      <c r="J648" s="82"/>
      <c r="M648" s="82"/>
      <c r="N648" s="82"/>
    </row>
    <row r="649" spans="2:14" x14ac:dyDescent="0.2">
      <c r="B649" s="82"/>
      <c r="C649" s="106"/>
      <c r="E649" s="82"/>
      <c r="F649" s="82"/>
      <c r="I649" s="82"/>
      <c r="J649" s="82"/>
      <c r="M649" s="82"/>
      <c r="N649" s="82"/>
    </row>
    <row r="650" spans="2:14" x14ac:dyDescent="0.2">
      <c r="B650" s="82"/>
      <c r="C650" s="106"/>
      <c r="E650" s="82"/>
      <c r="F650" s="82"/>
      <c r="I650" s="82"/>
      <c r="J650" s="82"/>
      <c r="M650" s="82"/>
      <c r="N650" s="82"/>
    </row>
    <row r="651" spans="2:14" x14ac:dyDescent="0.2">
      <c r="B651" s="82"/>
      <c r="C651" s="106"/>
      <c r="E651" s="82"/>
      <c r="F651" s="82"/>
      <c r="I651" s="82"/>
      <c r="J651" s="82"/>
      <c r="M651" s="82"/>
      <c r="N651" s="82"/>
    </row>
    <row r="652" spans="2:14" x14ac:dyDescent="0.2">
      <c r="B652" s="82"/>
      <c r="C652" s="106"/>
      <c r="E652" s="82"/>
      <c r="F652" s="82"/>
      <c r="I652" s="82"/>
      <c r="J652" s="82"/>
      <c r="M652" s="82"/>
      <c r="N652" s="82"/>
    </row>
    <row r="653" spans="2:14" x14ac:dyDescent="0.2">
      <c r="B653" s="82"/>
      <c r="C653" s="106"/>
      <c r="E653" s="82"/>
      <c r="F653" s="82"/>
      <c r="I653" s="82"/>
      <c r="J653" s="82"/>
      <c r="M653" s="82"/>
      <c r="N653" s="82"/>
    </row>
    <row r="654" spans="2:14" x14ac:dyDescent="0.2">
      <c r="B654" s="82"/>
      <c r="C654" s="106"/>
      <c r="E654" s="82"/>
      <c r="F654" s="82"/>
      <c r="I654" s="82"/>
      <c r="J654" s="82"/>
      <c r="M654" s="82"/>
      <c r="N654" s="82"/>
    </row>
    <row r="655" spans="2:14" x14ac:dyDescent="0.2">
      <c r="B655" s="82"/>
      <c r="C655" s="106"/>
      <c r="E655" s="82"/>
      <c r="F655" s="82"/>
      <c r="I655" s="82"/>
      <c r="J655" s="82"/>
      <c r="M655" s="82"/>
      <c r="N655" s="82"/>
    </row>
    <row r="656" spans="2:14" x14ac:dyDescent="0.2">
      <c r="B656" s="82"/>
      <c r="C656" s="106"/>
      <c r="E656" s="82"/>
      <c r="F656" s="82"/>
      <c r="I656" s="82"/>
      <c r="J656" s="82"/>
      <c r="M656" s="82"/>
      <c r="N656" s="82"/>
    </row>
    <row r="657" spans="2:14" x14ac:dyDescent="0.2">
      <c r="B657" s="82"/>
      <c r="C657" s="106"/>
      <c r="E657" s="82"/>
      <c r="F657" s="82"/>
      <c r="I657" s="82"/>
      <c r="J657" s="82"/>
      <c r="M657" s="82"/>
      <c r="N657" s="82"/>
    </row>
    <row r="658" spans="2:14" x14ac:dyDescent="0.2">
      <c r="B658" s="82"/>
      <c r="C658" s="106"/>
      <c r="E658" s="82"/>
      <c r="F658" s="82"/>
      <c r="I658" s="82"/>
      <c r="J658" s="82"/>
      <c r="M658" s="82"/>
      <c r="N658" s="82"/>
    </row>
    <row r="659" spans="2:14" x14ac:dyDescent="0.2">
      <c r="B659" s="82"/>
      <c r="C659" s="106"/>
      <c r="E659" s="82"/>
      <c r="F659" s="82"/>
      <c r="I659" s="82"/>
      <c r="J659" s="82"/>
      <c r="M659" s="82"/>
      <c r="N659" s="82"/>
    </row>
    <row r="660" spans="2:14" x14ac:dyDescent="0.2">
      <c r="B660" s="82"/>
      <c r="C660" s="106"/>
      <c r="E660" s="82"/>
      <c r="F660" s="82"/>
      <c r="I660" s="82"/>
      <c r="J660" s="82"/>
      <c r="M660" s="82"/>
      <c r="N660" s="82"/>
    </row>
    <row r="661" spans="2:14" x14ac:dyDescent="0.2">
      <c r="B661" s="82"/>
      <c r="C661" s="106"/>
      <c r="E661" s="82"/>
      <c r="F661" s="82"/>
      <c r="I661" s="82"/>
      <c r="J661" s="82"/>
      <c r="M661" s="82"/>
      <c r="N661" s="82"/>
    </row>
    <row r="662" spans="2:14" x14ac:dyDescent="0.2">
      <c r="B662" s="82"/>
      <c r="C662" s="106"/>
      <c r="E662" s="82"/>
      <c r="F662" s="82"/>
      <c r="I662" s="82"/>
      <c r="J662" s="82"/>
      <c r="M662" s="82"/>
      <c r="N662" s="82"/>
    </row>
    <row r="663" spans="2:14" x14ac:dyDescent="0.2">
      <c r="B663" s="82"/>
      <c r="C663" s="106"/>
      <c r="E663" s="82"/>
      <c r="F663" s="82"/>
      <c r="I663" s="82"/>
      <c r="J663" s="82"/>
      <c r="M663" s="82"/>
      <c r="N663" s="82"/>
    </row>
    <row r="664" spans="2:14" x14ac:dyDescent="0.2">
      <c r="B664" s="82"/>
      <c r="C664" s="106"/>
      <c r="E664" s="82"/>
      <c r="F664" s="82"/>
      <c r="I664" s="82"/>
      <c r="J664" s="82"/>
      <c r="M664" s="82"/>
      <c r="N664" s="82"/>
    </row>
    <row r="665" spans="2:14" x14ac:dyDescent="0.2">
      <c r="B665" s="82"/>
      <c r="C665" s="106"/>
      <c r="E665" s="82"/>
      <c r="F665" s="82"/>
      <c r="I665" s="82"/>
      <c r="J665" s="82"/>
      <c r="M665" s="82"/>
      <c r="N665" s="82"/>
    </row>
    <row r="666" spans="2:14" x14ac:dyDescent="0.2">
      <c r="B666" s="82"/>
      <c r="C666" s="106"/>
      <c r="E666" s="82"/>
      <c r="F666" s="82"/>
      <c r="I666" s="82"/>
      <c r="J666" s="82"/>
      <c r="M666" s="82"/>
      <c r="N666" s="82"/>
    </row>
    <row r="667" spans="2:14" x14ac:dyDescent="0.2">
      <c r="B667" s="82"/>
      <c r="C667" s="106"/>
      <c r="E667" s="82"/>
      <c r="F667" s="82"/>
      <c r="I667" s="82"/>
      <c r="J667" s="82"/>
      <c r="M667" s="82"/>
      <c r="N667" s="82"/>
    </row>
    <row r="668" spans="2:14" x14ac:dyDescent="0.2">
      <c r="B668" s="82"/>
      <c r="C668" s="106"/>
      <c r="E668" s="82"/>
      <c r="F668" s="82"/>
      <c r="I668" s="82"/>
      <c r="J668" s="82"/>
      <c r="M668" s="82"/>
      <c r="N668" s="82"/>
    </row>
    <row r="669" spans="2:14" x14ac:dyDescent="0.2">
      <c r="B669" s="82"/>
      <c r="C669" s="106"/>
      <c r="E669" s="82"/>
      <c r="F669" s="82"/>
      <c r="I669" s="82"/>
      <c r="J669" s="82"/>
      <c r="M669" s="82"/>
      <c r="N669" s="82"/>
    </row>
    <row r="670" spans="2:14" x14ac:dyDescent="0.2">
      <c r="B670" s="82"/>
      <c r="C670" s="106"/>
      <c r="E670" s="82"/>
      <c r="F670" s="82"/>
      <c r="I670" s="82"/>
      <c r="J670" s="82"/>
      <c r="M670" s="82"/>
      <c r="N670" s="82"/>
    </row>
    <row r="671" spans="2:14" x14ac:dyDescent="0.2">
      <c r="B671" s="82"/>
      <c r="C671" s="106"/>
      <c r="E671" s="82"/>
      <c r="F671" s="82"/>
      <c r="I671" s="82"/>
      <c r="J671" s="82"/>
      <c r="M671" s="82"/>
      <c r="N671" s="82"/>
    </row>
    <row r="672" spans="2:14" x14ac:dyDescent="0.2">
      <c r="B672" s="82"/>
      <c r="C672" s="106"/>
      <c r="E672" s="82"/>
      <c r="F672" s="82"/>
      <c r="I672" s="82"/>
      <c r="J672" s="82"/>
      <c r="M672" s="82"/>
      <c r="N672" s="82"/>
    </row>
    <row r="673" spans="2:14" x14ac:dyDescent="0.2">
      <c r="B673" s="82"/>
      <c r="C673" s="106"/>
      <c r="E673" s="82"/>
      <c r="F673" s="82"/>
      <c r="I673" s="82"/>
      <c r="J673" s="82"/>
      <c r="M673" s="82"/>
      <c r="N673" s="82"/>
    </row>
    <row r="674" spans="2:14" x14ac:dyDescent="0.2">
      <c r="B674" s="82"/>
      <c r="C674" s="106"/>
      <c r="E674" s="82"/>
      <c r="F674" s="82"/>
      <c r="I674" s="82"/>
      <c r="J674" s="82"/>
      <c r="M674" s="82"/>
      <c r="N674" s="82"/>
    </row>
    <row r="675" spans="2:14" x14ac:dyDescent="0.2">
      <c r="B675" s="82"/>
      <c r="C675" s="106"/>
      <c r="E675" s="82"/>
      <c r="F675" s="82"/>
      <c r="I675" s="82"/>
      <c r="J675" s="82"/>
      <c r="M675" s="82"/>
      <c r="N675" s="82"/>
    </row>
    <row r="676" spans="2:14" x14ac:dyDescent="0.2">
      <c r="B676" s="82"/>
      <c r="C676" s="106"/>
      <c r="E676" s="82"/>
      <c r="F676" s="82"/>
      <c r="I676" s="82"/>
      <c r="J676" s="82"/>
      <c r="M676" s="82"/>
      <c r="N676" s="82"/>
    </row>
    <row r="677" spans="2:14" x14ac:dyDescent="0.2">
      <c r="B677" s="82"/>
      <c r="C677" s="106"/>
      <c r="E677" s="82"/>
      <c r="F677" s="82"/>
      <c r="I677" s="82"/>
      <c r="J677" s="82"/>
      <c r="M677" s="82"/>
      <c r="N677" s="82"/>
    </row>
    <row r="678" spans="2:14" x14ac:dyDescent="0.2">
      <c r="B678" s="82"/>
      <c r="C678" s="106"/>
      <c r="E678" s="82"/>
      <c r="F678" s="82"/>
      <c r="I678" s="82"/>
      <c r="J678" s="82"/>
      <c r="M678" s="82"/>
      <c r="N678" s="82"/>
    </row>
    <row r="679" spans="2:14" x14ac:dyDescent="0.2">
      <c r="B679" s="82"/>
      <c r="C679" s="106"/>
      <c r="E679" s="82"/>
      <c r="F679" s="82"/>
      <c r="I679" s="82"/>
      <c r="J679" s="82"/>
      <c r="M679" s="82"/>
      <c r="N679" s="82"/>
    </row>
    <row r="680" spans="2:14" x14ac:dyDescent="0.2">
      <c r="B680" s="82"/>
      <c r="C680" s="106"/>
      <c r="E680" s="82"/>
      <c r="F680" s="82"/>
      <c r="I680" s="82"/>
      <c r="J680" s="82"/>
      <c r="M680" s="82"/>
      <c r="N680" s="82"/>
    </row>
    <row r="681" spans="2:14" x14ac:dyDescent="0.2">
      <c r="B681" s="82"/>
      <c r="C681" s="106"/>
      <c r="E681" s="82"/>
      <c r="F681" s="82"/>
      <c r="I681" s="82"/>
      <c r="J681" s="82"/>
      <c r="M681" s="82"/>
      <c r="N681" s="82"/>
    </row>
    <row r="682" spans="2:14" x14ac:dyDescent="0.2">
      <c r="B682" s="82"/>
      <c r="C682" s="106"/>
      <c r="E682" s="82"/>
      <c r="F682" s="82"/>
      <c r="I682" s="82"/>
      <c r="J682" s="82"/>
      <c r="M682" s="82"/>
      <c r="N682" s="82"/>
    </row>
    <row r="683" spans="2:14" x14ac:dyDescent="0.2">
      <c r="B683" s="82"/>
      <c r="C683" s="106"/>
      <c r="E683" s="82"/>
      <c r="F683" s="82"/>
      <c r="I683" s="82"/>
      <c r="J683" s="82"/>
      <c r="M683" s="82"/>
      <c r="N683" s="82"/>
    </row>
    <row r="684" spans="2:14" x14ac:dyDescent="0.2">
      <c r="B684" s="82"/>
      <c r="C684" s="106"/>
      <c r="E684" s="82"/>
      <c r="F684" s="82"/>
      <c r="I684" s="82"/>
      <c r="J684" s="82"/>
      <c r="M684" s="82"/>
      <c r="N684" s="82"/>
    </row>
    <row r="685" spans="2:14" x14ac:dyDescent="0.2">
      <c r="B685" s="82"/>
      <c r="C685" s="106"/>
      <c r="E685" s="82"/>
      <c r="F685" s="82"/>
      <c r="I685" s="82"/>
      <c r="J685" s="82"/>
      <c r="M685" s="82"/>
      <c r="N685" s="82"/>
    </row>
    <row r="686" spans="2:14" x14ac:dyDescent="0.2">
      <c r="B686" s="82"/>
      <c r="C686" s="106"/>
      <c r="E686" s="82"/>
      <c r="F686" s="82"/>
      <c r="I686" s="82"/>
      <c r="J686" s="82"/>
      <c r="M686" s="82"/>
      <c r="N686" s="82"/>
    </row>
    <row r="687" spans="2:14" x14ac:dyDescent="0.2">
      <c r="B687" s="82"/>
      <c r="C687" s="106"/>
      <c r="E687" s="82"/>
      <c r="F687" s="82"/>
      <c r="I687" s="82"/>
      <c r="J687" s="82"/>
      <c r="M687" s="82"/>
      <c r="N687" s="82"/>
    </row>
    <row r="688" spans="2:14" x14ac:dyDescent="0.2">
      <c r="B688" s="82"/>
      <c r="C688" s="106"/>
      <c r="E688" s="82"/>
      <c r="F688" s="82"/>
      <c r="I688" s="82"/>
      <c r="J688" s="82"/>
      <c r="M688" s="82"/>
      <c r="N688" s="82"/>
    </row>
    <row r="689" spans="2:14" x14ac:dyDescent="0.2">
      <c r="B689" s="82"/>
      <c r="C689" s="106"/>
      <c r="E689" s="82"/>
      <c r="F689" s="82"/>
      <c r="I689" s="82"/>
      <c r="J689" s="82"/>
      <c r="M689" s="82"/>
      <c r="N689" s="82"/>
    </row>
    <row r="690" spans="2:14" x14ac:dyDescent="0.2">
      <c r="B690" s="82"/>
      <c r="C690" s="106"/>
      <c r="E690" s="82"/>
      <c r="F690" s="82"/>
      <c r="I690" s="82"/>
      <c r="J690" s="82"/>
      <c r="M690" s="82"/>
      <c r="N690" s="82"/>
    </row>
    <row r="691" spans="2:14" x14ac:dyDescent="0.2">
      <c r="B691" s="82"/>
      <c r="C691" s="106"/>
      <c r="E691" s="82"/>
      <c r="F691" s="82"/>
      <c r="I691" s="82"/>
      <c r="J691" s="82"/>
      <c r="M691" s="82"/>
      <c r="N691" s="82"/>
    </row>
    <row r="692" spans="2:14" x14ac:dyDescent="0.2">
      <c r="B692" s="82"/>
      <c r="C692" s="106"/>
      <c r="E692" s="82"/>
      <c r="F692" s="82"/>
      <c r="I692" s="82"/>
      <c r="J692" s="82"/>
      <c r="M692" s="82"/>
      <c r="N692" s="82"/>
    </row>
    <row r="693" spans="2:14" x14ac:dyDescent="0.2">
      <c r="B693" s="82"/>
      <c r="C693" s="106"/>
      <c r="E693" s="82"/>
      <c r="F693" s="82"/>
      <c r="I693" s="82"/>
      <c r="J693" s="82"/>
      <c r="M693" s="82"/>
      <c r="N693" s="82"/>
    </row>
    <row r="694" spans="2:14" x14ac:dyDescent="0.2">
      <c r="B694" s="82"/>
      <c r="C694" s="106"/>
      <c r="E694" s="82"/>
      <c r="F694" s="82"/>
      <c r="I694" s="82"/>
      <c r="J694" s="82"/>
      <c r="M694" s="82"/>
      <c r="N694" s="82"/>
    </row>
    <row r="695" spans="2:14" x14ac:dyDescent="0.2">
      <c r="B695" s="82"/>
      <c r="C695" s="106"/>
      <c r="E695" s="82"/>
      <c r="F695" s="82"/>
      <c r="I695" s="82"/>
      <c r="J695" s="82"/>
      <c r="M695" s="82"/>
      <c r="N695" s="82"/>
    </row>
    <row r="696" spans="2:14" x14ac:dyDescent="0.2">
      <c r="B696" s="82"/>
      <c r="C696" s="106"/>
      <c r="E696" s="82"/>
      <c r="F696" s="82"/>
      <c r="I696" s="82"/>
      <c r="J696" s="82"/>
      <c r="M696" s="82"/>
      <c r="N696" s="82"/>
    </row>
    <row r="697" spans="2:14" x14ac:dyDescent="0.2">
      <c r="B697" s="82"/>
      <c r="C697" s="106"/>
      <c r="E697" s="82"/>
      <c r="F697" s="82"/>
      <c r="I697" s="82"/>
      <c r="J697" s="82"/>
      <c r="M697" s="82"/>
      <c r="N697" s="82"/>
    </row>
    <row r="698" spans="2:14" x14ac:dyDescent="0.2">
      <c r="B698" s="82"/>
      <c r="C698" s="106"/>
      <c r="E698" s="82"/>
      <c r="F698" s="82"/>
      <c r="I698" s="82"/>
      <c r="J698" s="82"/>
      <c r="M698" s="82"/>
      <c r="N698" s="82"/>
    </row>
    <row r="699" spans="2:14" x14ac:dyDescent="0.2">
      <c r="B699" s="82"/>
      <c r="C699" s="106"/>
      <c r="E699" s="82"/>
      <c r="F699" s="82"/>
      <c r="I699" s="82"/>
      <c r="J699" s="82"/>
      <c r="M699" s="82"/>
      <c r="N699" s="82"/>
    </row>
    <row r="700" spans="2:14" x14ac:dyDescent="0.2">
      <c r="B700" s="82"/>
      <c r="C700" s="106"/>
      <c r="E700" s="82"/>
      <c r="F700" s="82"/>
      <c r="I700" s="82"/>
      <c r="J700" s="82"/>
      <c r="M700" s="82"/>
      <c r="N700" s="82"/>
    </row>
    <row r="701" spans="2:14" x14ac:dyDescent="0.2">
      <c r="B701" s="82"/>
      <c r="C701" s="106"/>
      <c r="E701" s="82"/>
      <c r="F701" s="82"/>
      <c r="I701" s="82"/>
      <c r="J701" s="82"/>
      <c r="M701" s="82"/>
      <c r="N701" s="82"/>
    </row>
    <row r="702" spans="2:14" x14ac:dyDescent="0.2">
      <c r="B702" s="82"/>
      <c r="C702" s="106"/>
      <c r="E702" s="82"/>
      <c r="F702" s="82"/>
      <c r="I702" s="82"/>
      <c r="J702" s="82"/>
      <c r="M702" s="82"/>
      <c r="N702" s="82"/>
    </row>
    <row r="703" spans="2:14" x14ac:dyDescent="0.2">
      <c r="B703" s="82"/>
      <c r="C703" s="106"/>
      <c r="E703" s="82"/>
      <c r="F703" s="82"/>
      <c r="I703" s="82"/>
      <c r="J703" s="82"/>
      <c r="M703" s="82"/>
      <c r="N703" s="82"/>
    </row>
    <row r="704" spans="2:14" x14ac:dyDescent="0.2">
      <c r="B704" s="82"/>
      <c r="C704" s="106"/>
      <c r="E704" s="82"/>
      <c r="F704" s="82"/>
      <c r="I704" s="82"/>
      <c r="J704" s="82"/>
      <c r="M704" s="82"/>
      <c r="N704" s="82"/>
    </row>
    <row r="705" spans="2:14" x14ac:dyDescent="0.2">
      <c r="B705" s="82"/>
      <c r="C705" s="106"/>
      <c r="E705" s="82"/>
      <c r="F705" s="82"/>
      <c r="I705" s="82"/>
      <c r="J705" s="82"/>
      <c r="M705" s="82"/>
      <c r="N705" s="82"/>
    </row>
    <row r="706" spans="2:14" x14ac:dyDescent="0.2">
      <c r="B706" s="82"/>
      <c r="C706" s="106"/>
      <c r="E706" s="82"/>
      <c r="F706" s="82"/>
      <c r="I706" s="82"/>
      <c r="J706" s="82"/>
      <c r="M706" s="82"/>
      <c r="N706" s="82"/>
    </row>
    <row r="707" spans="2:14" x14ac:dyDescent="0.2">
      <c r="B707" s="82"/>
      <c r="C707" s="106"/>
      <c r="E707" s="82"/>
      <c r="F707" s="82"/>
      <c r="I707" s="82"/>
      <c r="J707" s="82"/>
      <c r="M707" s="82"/>
      <c r="N707" s="82"/>
    </row>
    <row r="708" spans="2:14" x14ac:dyDescent="0.2">
      <c r="B708" s="82"/>
      <c r="C708" s="106"/>
      <c r="E708" s="82"/>
      <c r="F708" s="82"/>
      <c r="I708" s="82"/>
      <c r="J708" s="82"/>
      <c r="M708" s="82"/>
      <c r="N708" s="82"/>
    </row>
    <row r="709" spans="2:14" x14ac:dyDescent="0.2">
      <c r="B709" s="82"/>
      <c r="C709" s="106"/>
      <c r="E709" s="82"/>
      <c r="F709" s="82"/>
      <c r="I709" s="82"/>
      <c r="J709" s="82"/>
      <c r="M709" s="82"/>
      <c r="N709" s="82"/>
    </row>
    <row r="710" spans="2:14" x14ac:dyDescent="0.2">
      <c r="B710" s="82"/>
      <c r="C710" s="106"/>
      <c r="E710" s="82"/>
      <c r="F710" s="82"/>
      <c r="I710" s="82"/>
      <c r="J710" s="82"/>
      <c r="M710" s="82"/>
      <c r="N710" s="82"/>
    </row>
    <row r="711" spans="2:14" x14ac:dyDescent="0.2">
      <c r="B711" s="82"/>
      <c r="C711" s="106"/>
      <c r="E711" s="82"/>
      <c r="F711" s="82"/>
      <c r="I711" s="82"/>
      <c r="J711" s="82"/>
      <c r="M711" s="82"/>
      <c r="N711" s="82"/>
    </row>
    <row r="712" spans="2:14" x14ac:dyDescent="0.2">
      <c r="B712" s="82"/>
      <c r="C712" s="106"/>
      <c r="E712" s="82"/>
      <c r="F712" s="82"/>
      <c r="I712" s="82"/>
      <c r="J712" s="82"/>
      <c r="M712" s="82"/>
      <c r="N712" s="82"/>
    </row>
    <row r="713" spans="2:14" x14ac:dyDescent="0.2">
      <c r="B713" s="82"/>
      <c r="C713" s="106"/>
      <c r="E713" s="82"/>
      <c r="F713" s="82"/>
      <c r="I713" s="82"/>
      <c r="J713" s="82"/>
      <c r="M713" s="82"/>
      <c r="N713" s="82"/>
    </row>
    <row r="714" spans="2:14" x14ac:dyDescent="0.2">
      <c r="B714" s="82"/>
      <c r="C714" s="106"/>
      <c r="E714" s="82"/>
      <c r="F714" s="82"/>
      <c r="I714" s="82"/>
      <c r="J714" s="82"/>
      <c r="M714" s="82"/>
      <c r="N714" s="82"/>
    </row>
    <row r="715" spans="2:14" x14ac:dyDescent="0.2">
      <c r="B715" s="82"/>
      <c r="C715" s="106"/>
      <c r="E715" s="82"/>
      <c r="F715" s="82"/>
      <c r="I715" s="82"/>
      <c r="J715" s="82"/>
      <c r="M715" s="82"/>
      <c r="N715" s="82"/>
    </row>
    <row r="716" spans="2:14" x14ac:dyDescent="0.2">
      <c r="B716" s="82"/>
      <c r="C716" s="106"/>
      <c r="E716" s="82"/>
      <c r="F716" s="82"/>
      <c r="I716" s="82"/>
      <c r="J716" s="82"/>
      <c r="M716" s="82"/>
      <c r="N716" s="82"/>
    </row>
    <row r="717" spans="2:14" x14ac:dyDescent="0.2">
      <c r="B717" s="82"/>
      <c r="C717" s="106"/>
      <c r="E717" s="82"/>
      <c r="F717" s="82"/>
      <c r="I717" s="82"/>
      <c r="J717" s="82"/>
      <c r="M717" s="82"/>
      <c r="N717" s="82"/>
    </row>
    <row r="718" spans="2:14" x14ac:dyDescent="0.2">
      <c r="B718" s="82"/>
      <c r="C718" s="106"/>
      <c r="E718" s="82"/>
      <c r="F718" s="82"/>
      <c r="I718" s="82"/>
      <c r="J718" s="82"/>
      <c r="M718" s="82"/>
      <c r="N718" s="82"/>
    </row>
    <row r="719" spans="2:14" x14ac:dyDescent="0.2">
      <c r="B719" s="82"/>
      <c r="C719" s="106"/>
      <c r="E719" s="82"/>
      <c r="F719" s="82"/>
      <c r="I719" s="82"/>
      <c r="J719" s="82"/>
      <c r="M719" s="82"/>
      <c r="N719" s="82"/>
    </row>
    <row r="720" spans="2:14" x14ac:dyDescent="0.2">
      <c r="B720" s="82"/>
      <c r="C720" s="106"/>
      <c r="E720" s="82"/>
      <c r="F720" s="82"/>
      <c r="I720" s="82"/>
      <c r="J720" s="82"/>
      <c r="M720" s="82"/>
      <c r="N720" s="82"/>
    </row>
    <row r="721" spans="2:14" x14ac:dyDescent="0.2">
      <c r="B721" s="82"/>
      <c r="C721" s="106"/>
      <c r="E721" s="82"/>
      <c r="F721" s="82"/>
      <c r="I721" s="82"/>
      <c r="J721" s="82"/>
      <c r="M721" s="82"/>
      <c r="N721" s="82"/>
    </row>
    <row r="722" spans="2:14" x14ac:dyDescent="0.2">
      <c r="B722" s="82"/>
      <c r="C722" s="106"/>
      <c r="E722" s="82"/>
      <c r="F722" s="82"/>
      <c r="I722" s="82"/>
      <c r="J722" s="82"/>
      <c r="M722" s="82"/>
      <c r="N722" s="82"/>
    </row>
    <row r="723" spans="2:14" x14ac:dyDescent="0.2">
      <c r="B723" s="82"/>
      <c r="C723" s="106"/>
      <c r="E723" s="82"/>
      <c r="F723" s="82"/>
      <c r="I723" s="82"/>
      <c r="J723" s="82"/>
      <c r="M723" s="82"/>
      <c r="N723" s="82"/>
    </row>
    <row r="724" spans="2:14" x14ac:dyDescent="0.2">
      <c r="B724" s="82"/>
      <c r="C724" s="106"/>
      <c r="E724" s="82"/>
      <c r="F724" s="82"/>
      <c r="I724" s="82"/>
      <c r="J724" s="82"/>
      <c r="M724" s="82"/>
      <c r="N724" s="82"/>
    </row>
    <row r="725" spans="2:14" x14ac:dyDescent="0.2">
      <c r="B725" s="82"/>
      <c r="C725" s="106"/>
      <c r="E725" s="82"/>
      <c r="F725" s="82"/>
      <c r="I725" s="82"/>
      <c r="J725" s="82"/>
      <c r="M725" s="82"/>
      <c r="N725" s="82"/>
    </row>
    <row r="726" spans="2:14" x14ac:dyDescent="0.2">
      <c r="B726" s="82"/>
      <c r="C726" s="106"/>
      <c r="E726" s="82"/>
      <c r="F726" s="82"/>
      <c r="I726" s="82"/>
      <c r="J726" s="82"/>
      <c r="M726" s="82"/>
      <c r="N726" s="82"/>
    </row>
    <row r="727" spans="2:14" x14ac:dyDescent="0.2">
      <c r="B727" s="82"/>
      <c r="C727" s="106"/>
      <c r="E727" s="82"/>
      <c r="F727" s="82"/>
      <c r="I727" s="82"/>
      <c r="J727" s="82"/>
      <c r="M727" s="82"/>
      <c r="N727" s="82"/>
    </row>
    <row r="728" spans="2:14" x14ac:dyDescent="0.2">
      <c r="B728" s="82"/>
      <c r="C728" s="106"/>
      <c r="E728" s="82"/>
      <c r="F728" s="82"/>
      <c r="I728" s="82"/>
      <c r="J728" s="82"/>
      <c r="M728" s="82"/>
      <c r="N728" s="82"/>
    </row>
    <row r="729" spans="2:14" x14ac:dyDescent="0.2">
      <c r="B729" s="82"/>
      <c r="C729" s="106"/>
      <c r="E729" s="82"/>
      <c r="F729" s="82"/>
      <c r="I729" s="82"/>
      <c r="J729" s="82"/>
      <c r="M729" s="82"/>
      <c r="N729" s="82"/>
    </row>
    <row r="730" spans="2:14" x14ac:dyDescent="0.2">
      <c r="B730" s="82"/>
      <c r="C730" s="106"/>
      <c r="E730" s="82"/>
      <c r="F730" s="82"/>
      <c r="I730" s="82"/>
      <c r="J730" s="82"/>
      <c r="M730" s="82"/>
      <c r="N730" s="82"/>
    </row>
    <row r="731" spans="2:14" x14ac:dyDescent="0.2">
      <c r="B731" s="82"/>
      <c r="C731" s="106"/>
      <c r="E731" s="82"/>
      <c r="F731" s="82"/>
      <c r="I731" s="82"/>
      <c r="J731" s="82"/>
      <c r="M731" s="82"/>
      <c r="N731" s="82"/>
    </row>
    <row r="732" spans="2:14" x14ac:dyDescent="0.2">
      <c r="B732" s="82"/>
      <c r="C732" s="106"/>
      <c r="E732" s="82"/>
      <c r="F732" s="82"/>
      <c r="I732" s="82"/>
      <c r="J732" s="82"/>
      <c r="M732" s="82"/>
      <c r="N732" s="82"/>
    </row>
    <row r="733" spans="2:14" x14ac:dyDescent="0.2">
      <c r="B733" s="82"/>
      <c r="C733" s="106"/>
      <c r="E733" s="82"/>
      <c r="F733" s="82"/>
      <c r="I733" s="82"/>
      <c r="J733" s="82"/>
      <c r="M733" s="82"/>
      <c r="N733" s="82"/>
    </row>
    <row r="734" spans="2:14" x14ac:dyDescent="0.2">
      <c r="B734" s="82"/>
      <c r="C734" s="106"/>
      <c r="E734" s="82"/>
      <c r="F734" s="82"/>
      <c r="I734" s="82"/>
      <c r="J734" s="82"/>
      <c r="M734" s="82"/>
      <c r="N734" s="82"/>
    </row>
    <row r="735" spans="2:14" x14ac:dyDescent="0.2">
      <c r="B735" s="82"/>
      <c r="C735" s="106"/>
      <c r="E735" s="82"/>
      <c r="F735" s="82"/>
      <c r="I735" s="82"/>
      <c r="J735" s="82"/>
      <c r="M735" s="82"/>
      <c r="N735" s="82"/>
    </row>
    <row r="736" spans="2:14" x14ac:dyDescent="0.2">
      <c r="B736" s="82"/>
      <c r="C736" s="106"/>
      <c r="E736" s="82"/>
      <c r="F736" s="82"/>
      <c r="I736" s="82"/>
      <c r="J736" s="82"/>
      <c r="M736" s="82"/>
      <c r="N736" s="82"/>
    </row>
    <row r="737" spans="2:14" x14ac:dyDescent="0.2">
      <c r="B737" s="82"/>
      <c r="C737" s="106"/>
      <c r="E737" s="82"/>
      <c r="F737" s="82"/>
      <c r="I737" s="82"/>
      <c r="J737" s="82"/>
      <c r="M737" s="82"/>
      <c r="N737" s="82"/>
    </row>
    <row r="738" spans="2:14" x14ac:dyDescent="0.2">
      <c r="B738" s="82"/>
      <c r="C738" s="106"/>
      <c r="E738" s="82"/>
      <c r="F738" s="82"/>
      <c r="I738" s="82"/>
      <c r="J738" s="82"/>
      <c r="M738" s="82"/>
      <c r="N738" s="82"/>
    </row>
    <row r="739" spans="2:14" x14ac:dyDescent="0.2">
      <c r="B739" s="82"/>
      <c r="C739" s="106"/>
      <c r="E739" s="82"/>
      <c r="F739" s="82"/>
      <c r="I739" s="82"/>
      <c r="J739" s="82"/>
      <c r="M739" s="82"/>
      <c r="N739" s="82"/>
    </row>
    <row r="740" spans="2:14" x14ac:dyDescent="0.2">
      <c r="B740" s="82"/>
      <c r="C740" s="106"/>
      <c r="E740" s="82"/>
      <c r="F740" s="82"/>
      <c r="I740" s="82"/>
      <c r="J740" s="82"/>
      <c r="M740" s="82"/>
      <c r="N740" s="82"/>
    </row>
    <row r="741" spans="2:14" x14ac:dyDescent="0.2">
      <c r="B741" s="82"/>
      <c r="C741" s="106"/>
      <c r="E741" s="82"/>
      <c r="F741" s="82"/>
      <c r="I741" s="82"/>
      <c r="J741" s="82"/>
      <c r="M741" s="82"/>
      <c r="N741" s="82"/>
    </row>
    <row r="742" spans="2:14" x14ac:dyDescent="0.2">
      <c r="B742" s="82"/>
      <c r="C742" s="106"/>
      <c r="E742" s="82"/>
      <c r="F742" s="82"/>
      <c r="I742" s="82"/>
      <c r="J742" s="82"/>
      <c r="M742" s="82"/>
      <c r="N742" s="82"/>
    </row>
    <row r="743" spans="2:14" x14ac:dyDescent="0.2">
      <c r="B743" s="82"/>
      <c r="C743" s="106"/>
      <c r="E743" s="82"/>
      <c r="F743" s="82"/>
      <c r="I743" s="82"/>
      <c r="J743" s="82"/>
      <c r="M743" s="82"/>
      <c r="N743" s="82"/>
    </row>
    <row r="744" spans="2:14" x14ac:dyDescent="0.2">
      <c r="B744" s="82"/>
      <c r="C744" s="106"/>
      <c r="E744" s="82"/>
      <c r="F744" s="82"/>
      <c r="I744" s="82"/>
      <c r="J744" s="82"/>
      <c r="M744" s="82"/>
      <c r="N744" s="82"/>
    </row>
    <row r="745" spans="2:14" x14ac:dyDescent="0.2">
      <c r="B745" s="82"/>
      <c r="C745" s="106"/>
      <c r="E745" s="82"/>
      <c r="F745" s="82"/>
      <c r="I745" s="82"/>
      <c r="J745" s="82"/>
      <c r="M745" s="82"/>
      <c r="N745" s="82"/>
    </row>
    <row r="746" spans="2:14" x14ac:dyDescent="0.2">
      <c r="B746" s="82"/>
      <c r="C746" s="106"/>
      <c r="E746" s="82"/>
      <c r="F746" s="82"/>
      <c r="I746" s="82"/>
      <c r="J746" s="82"/>
      <c r="M746" s="82"/>
      <c r="N746" s="82"/>
    </row>
    <row r="747" spans="2:14" x14ac:dyDescent="0.2">
      <c r="B747" s="82"/>
      <c r="C747" s="106"/>
      <c r="E747" s="82"/>
      <c r="F747" s="82"/>
      <c r="I747" s="82"/>
      <c r="J747" s="82"/>
      <c r="M747" s="82"/>
      <c r="N747" s="82"/>
    </row>
    <row r="748" spans="2:14" x14ac:dyDescent="0.2">
      <c r="B748" s="82"/>
      <c r="C748" s="106"/>
      <c r="E748" s="82"/>
      <c r="F748" s="82"/>
      <c r="I748" s="82"/>
      <c r="J748" s="82"/>
      <c r="M748" s="82"/>
      <c r="N748" s="82"/>
    </row>
    <row r="749" spans="2:14" x14ac:dyDescent="0.2">
      <c r="B749" s="82"/>
      <c r="C749" s="106"/>
      <c r="E749" s="82"/>
      <c r="F749" s="82"/>
      <c r="I749" s="82"/>
      <c r="J749" s="82"/>
      <c r="M749" s="82"/>
      <c r="N749" s="82"/>
    </row>
    <row r="750" spans="2:14" x14ac:dyDescent="0.2">
      <c r="B750" s="82"/>
      <c r="C750" s="106"/>
      <c r="E750" s="82"/>
      <c r="F750" s="82"/>
      <c r="I750" s="82"/>
      <c r="J750" s="82"/>
      <c r="M750" s="82"/>
      <c r="N750" s="82"/>
    </row>
    <row r="751" spans="2:14" x14ac:dyDescent="0.2">
      <c r="B751" s="82"/>
      <c r="C751" s="106"/>
      <c r="E751" s="82"/>
      <c r="F751" s="82"/>
      <c r="I751" s="82"/>
      <c r="J751" s="82"/>
      <c r="M751" s="82"/>
      <c r="N751" s="82"/>
    </row>
    <row r="752" spans="2:14" x14ac:dyDescent="0.2">
      <c r="B752" s="82"/>
      <c r="C752" s="106"/>
      <c r="E752" s="82"/>
      <c r="F752" s="82"/>
      <c r="I752" s="82"/>
      <c r="J752" s="82"/>
      <c r="M752" s="82"/>
      <c r="N752" s="82"/>
    </row>
    <row r="753" spans="2:14" x14ac:dyDescent="0.2">
      <c r="B753" s="82"/>
      <c r="C753" s="106"/>
      <c r="E753" s="82"/>
      <c r="F753" s="82"/>
      <c r="I753" s="82"/>
      <c r="J753" s="82"/>
      <c r="M753" s="82"/>
      <c r="N753" s="82"/>
    </row>
    <row r="754" spans="2:14" x14ac:dyDescent="0.2">
      <c r="B754" s="82"/>
      <c r="C754" s="106"/>
      <c r="E754" s="82"/>
      <c r="F754" s="82"/>
      <c r="I754" s="82"/>
      <c r="J754" s="82"/>
      <c r="M754" s="82"/>
      <c r="N754" s="82"/>
    </row>
    <row r="755" spans="2:14" x14ac:dyDescent="0.2">
      <c r="B755" s="82"/>
      <c r="C755" s="106"/>
      <c r="E755" s="82"/>
      <c r="F755" s="82"/>
      <c r="I755" s="82"/>
      <c r="J755" s="82"/>
      <c r="M755" s="82"/>
      <c r="N755" s="82"/>
    </row>
    <row r="756" spans="2:14" x14ac:dyDescent="0.2">
      <c r="B756" s="82"/>
      <c r="C756" s="106"/>
      <c r="E756" s="82"/>
      <c r="F756" s="82"/>
      <c r="I756" s="82"/>
      <c r="J756" s="82"/>
      <c r="M756" s="82"/>
      <c r="N756" s="82"/>
    </row>
    <row r="757" spans="2:14" x14ac:dyDescent="0.2">
      <c r="B757" s="82"/>
      <c r="C757" s="106"/>
      <c r="E757" s="82"/>
      <c r="F757" s="82"/>
      <c r="I757" s="82"/>
      <c r="J757" s="82"/>
      <c r="M757" s="82"/>
      <c r="N757" s="82"/>
    </row>
    <row r="758" spans="2:14" x14ac:dyDescent="0.2">
      <c r="B758" s="82"/>
      <c r="C758" s="106"/>
      <c r="E758" s="82"/>
      <c r="F758" s="82"/>
      <c r="I758" s="82"/>
      <c r="J758" s="82"/>
      <c r="M758" s="82"/>
      <c r="N758" s="82"/>
    </row>
    <row r="759" spans="2:14" x14ac:dyDescent="0.2">
      <c r="B759" s="82"/>
      <c r="C759" s="106"/>
      <c r="E759" s="82"/>
      <c r="F759" s="82"/>
      <c r="I759" s="82"/>
      <c r="J759" s="82"/>
      <c r="M759" s="82"/>
      <c r="N759" s="82"/>
    </row>
    <row r="760" spans="2:14" x14ac:dyDescent="0.2">
      <c r="B760" s="82"/>
      <c r="C760" s="106"/>
      <c r="E760" s="82"/>
      <c r="F760" s="82"/>
      <c r="I760" s="82"/>
      <c r="J760" s="82"/>
      <c r="M760" s="82"/>
      <c r="N760" s="82"/>
    </row>
    <row r="761" spans="2:14" x14ac:dyDescent="0.2">
      <c r="B761" s="82"/>
      <c r="C761" s="106"/>
      <c r="E761" s="82"/>
      <c r="F761" s="82"/>
      <c r="I761" s="82"/>
      <c r="J761" s="82"/>
      <c r="M761" s="82"/>
      <c r="N761" s="82"/>
    </row>
    <row r="762" spans="2:14" x14ac:dyDescent="0.2">
      <c r="B762" s="82"/>
      <c r="C762" s="106"/>
      <c r="E762" s="82"/>
      <c r="F762" s="82"/>
      <c r="I762" s="82"/>
      <c r="J762" s="82"/>
      <c r="M762" s="82"/>
      <c r="N762" s="82"/>
    </row>
    <row r="763" spans="2:14" x14ac:dyDescent="0.2">
      <c r="B763" s="82"/>
      <c r="C763" s="106"/>
      <c r="E763" s="82"/>
      <c r="F763" s="82"/>
      <c r="I763" s="82"/>
      <c r="J763" s="82"/>
      <c r="M763" s="82"/>
      <c r="N763" s="82"/>
    </row>
    <row r="764" spans="2:14" x14ac:dyDescent="0.2">
      <c r="B764" s="82"/>
      <c r="C764" s="106"/>
      <c r="E764" s="82"/>
      <c r="F764" s="82"/>
      <c r="I764" s="82"/>
      <c r="J764" s="82"/>
      <c r="M764" s="82"/>
      <c r="N764" s="82"/>
    </row>
    <row r="765" spans="2:14" x14ac:dyDescent="0.2">
      <c r="B765" s="82"/>
      <c r="C765" s="106"/>
      <c r="E765" s="82"/>
      <c r="F765" s="82"/>
      <c r="I765" s="82"/>
      <c r="J765" s="82"/>
      <c r="M765" s="82"/>
      <c r="N765" s="82"/>
    </row>
    <row r="766" spans="2:14" x14ac:dyDescent="0.2">
      <c r="B766" s="82"/>
      <c r="C766" s="106"/>
      <c r="E766" s="82"/>
      <c r="F766" s="82"/>
      <c r="I766" s="82"/>
      <c r="J766" s="82"/>
      <c r="M766" s="82"/>
      <c r="N766" s="82"/>
    </row>
    <row r="767" spans="2:14" x14ac:dyDescent="0.2">
      <c r="B767" s="82"/>
      <c r="C767" s="106"/>
      <c r="E767" s="82"/>
      <c r="F767" s="82"/>
      <c r="I767" s="82"/>
      <c r="J767" s="82"/>
      <c r="M767" s="82"/>
      <c r="N767" s="82"/>
    </row>
    <row r="768" spans="2:14" x14ac:dyDescent="0.2">
      <c r="B768" s="82"/>
      <c r="C768" s="106"/>
      <c r="E768" s="82"/>
      <c r="F768" s="82"/>
      <c r="I768" s="82"/>
      <c r="J768" s="82"/>
      <c r="M768" s="82"/>
      <c r="N768" s="82"/>
    </row>
    <row r="769" spans="2:14" x14ac:dyDescent="0.2">
      <c r="B769" s="82"/>
      <c r="C769" s="106"/>
      <c r="E769" s="82"/>
      <c r="F769" s="82"/>
      <c r="I769" s="82"/>
      <c r="J769" s="82"/>
      <c r="M769" s="82"/>
      <c r="N769" s="82"/>
    </row>
    <row r="770" spans="2:14" x14ac:dyDescent="0.2">
      <c r="B770" s="82"/>
      <c r="C770" s="106"/>
      <c r="E770" s="82"/>
      <c r="F770" s="82"/>
      <c r="I770" s="82"/>
      <c r="J770" s="82"/>
      <c r="M770" s="82"/>
      <c r="N770" s="82"/>
    </row>
    <row r="771" spans="2:14" x14ac:dyDescent="0.2">
      <c r="B771" s="82"/>
      <c r="C771" s="106"/>
      <c r="E771" s="82"/>
      <c r="F771" s="82"/>
      <c r="I771" s="82"/>
      <c r="J771" s="82"/>
      <c r="M771" s="82"/>
      <c r="N771" s="82"/>
    </row>
    <row r="772" spans="2:14" x14ac:dyDescent="0.2">
      <c r="B772" s="82"/>
      <c r="C772" s="106"/>
      <c r="E772" s="82"/>
      <c r="F772" s="82"/>
      <c r="I772" s="82"/>
      <c r="J772" s="82"/>
      <c r="M772" s="82"/>
      <c r="N772" s="82"/>
    </row>
    <row r="773" spans="2:14" x14ac:dyDescent="0.2">
      <c r="B773" s="82"/>
      <c r="C773" s="106"/>
      <c r="E773" s="82"/>
      <c r="F773" s="82"/>
      <c r="I773" s="82"/>
      <c r="J773" s="82"/>
      <c r="M773" s="82"/>
      <c r="N773" s="82"/>
    </row>
    <row r="774" spans="2:14" x14ac:dyDescent="0.2">
      <c r="B774" s="82"/>
      <c r="C774" s="106"/>
      <c r="E774" s="82"/>
      <c r="F774" s="82"/>
      <c r="I774" s="82"/>
      <c r="J774" s="82"/>
      <c r="M774" s="82"/>
      <c r="N774" s="82"/>
    </row>
    <row r="775" spans="2:14" x14ac:dyDescent="0.2">
      <c r="B775" s="82"/>
      <c r="C775" s="106"/>
      <c r="E775" s="82"/>
      <c r="F775" s="82"/>
      <c r="I775" s="82"/>
      <c r="J775" s="82"/>
      <c r="M775" s="82"/>
      <c r="N775" s="82"/>
    </row>
    <row r="776" spans="2:14" x14ac:dyDescent="0.2">
      <c r="B776" s="82"/>
      <c r="C776" s="106"/>
      <c r="E776" s="82"/>
      <c r="F776" s="82"/>
      <c r="I776" s="82"/>
      <c r="J776" s="82"/>
      <c r="M776" s="82"/>
      <c r="N776" s="82"/>
    </row>
    <row r="777" spans="2:14" x14ac:dyDescent="0.2">
      <c r="B777" s="82"/>
      <c r="C777" s="106"/>
      <c r="E777" s="82"/>
      <c r="F777" s="82"/>
      <c r="I777" s="82"/>
      <c r="J777" s="82"/>
      <c r="M777" s="82"/>
      <c r="N777" s="82"/>
    </row>
    <row r="778" spans="2:14" x14ac:dyDescent="0.2">
      <c r="B778" s="82"/>
      <c r="C778" s="106"/>
      <c r="E778" s="82"/>
      <c r="F778" s="82"/>
      <c r="I778" s="82"/>
      <c r="J778" s="82"/>
      <c r="M778" s="82"/>
      <c r="N778" s="82"/>
    </row>
    <row r="779" spans="2:14" x14ac:dyDescent="0.2">
      <c r="B779" s="82"/>
      <c r="C779" s="106"/>
      <c r="E779" s="82"/>
      <c r="F779" s="82"/>
      <c r="I779" s="82"/>
      <c r="J779" s="82"/>
      <c r="M779" s="82"/>
      <c r="N779" s="82"/>
    </row>
    <row r="780" spans="2:14" x14ac:dyDescent="0.2">
      <c r="B780" s="82"/>
      <c r="C780" s="106"/>
      <c r="E780" s="82"/>
      <c r="F780" s="82"/>
      <c r="I780" s="82"/>
      <c r="J780" s="82"/>
      <c r="M780" s="82"/>
      <c r="N780" s="82"/>
    </row>
    <row r="781" spans="2:14" x14ac:dyDescent="0.2">
      <c r="B781" s="82"/>
      <c r="C781" s="106"/>
      <c r="E781" s="82"/>
      <c r="F781" s="82"/>
      <c r="I781" s="82"/>
      <c r="J781" s="82"/>
      <c r="M781" s="82"/>
      <c r="N781" s="82"/>
    </row>
    <row r="782" spans="2:14" x14ac:dyDescent="0.2">
      <c r="B782" s="82"/>
      <c r="C782" s="106"/>
      <c r="E782" s="82"/>
      <c r="F782" s="82"/>
      <c r="I782" s="82"/>
      <c r="J782" s="82"/>
      <c r="M782" s="82"/>
      <c r="N782" s="82"/>
    </row>
    <row r="783" spans="2:14" x14ac:dyDescent="0.2">
      <c r="B783" s="82"/>
      <c r="C783" s="106"/>
      <c r="E783" s="82"/>
      <c r="F783" s="82"/>
      <c r="I783" s="82"/>
      <c r="J783" s="82"/>
      <c r="M783" s="82"/>
      <c r="N783" s="82"/>
    </row>
    <row r="784" spans="2:14" x14ac:dyDescent="0.2">
      <c r="B784" s="82"/>
      <c r="C784" s="106"/>
      <c r="E784" s="82"/>
      <c r="F784" s="82"/>
      <c r="I784" s="82"/>
      <c r="J784" s="82"/>
      <c r="M784" s="82"/>
      <c r="N784" s="82"/>
    </row>
    <row r="785" spans="2:14" x14ac:dyDescent="0.2">
      <c r="B785" s="82"/>
      <c r="C785" s="106"/>
      <c r="E785" s="82"/>
      <c r="F785" s="82"/>
      <c r="I785" s="82"/>
      <c r="J785" s="82"/>
      <c r="M785" s="82"/>
      <c r="N785" s="82"/>
    </row>
    <row r="786" spans="2:14" x14ac:dyDescent="0.2">
      <c r="B786" s="82"/>
      <c r="C786" s="106"/>
      <c r="E786" s="82"/>
      <c r="F786" s="82"/>
      <c r="I786" s="82"/>
      <c r="J786" s="82"/>
      <c r="M786" s="82"/>
      <c r="N786" s="82"/>
    </row>
    <row r="787" spans="2:14" x14ac:dyDescent="0.2">
      <c r="B787" s="82"/>
      <c r="C787" s="106"/>
      <c r="E787" s="82"/>
      <c r="F787" s="82"/>
      <c r="I787" s="82"/>
      <c r="J787" s="82"/>
      <c r="M787" s="82"/>
      <c r="N787" s="82"/>
    </row>
    <row r="788" spans="2:14" x14ac:dyDescent="0.2">
      <c r="B788" s="82"/>
      <c r="C788" s="106"/>
      <c r="E788" s="82"/>
      <c r="F788" s="82"/>
      <c r="I788" s="82"/>
      <c r="J788" s="82"/>
      <c r="M788" s="82"/>
      <c r="N788" s="82"/>
    </row>
    <row r="789" spans="2:14" x14ac:dyDescent="0.2">
      <c r="B789" s="82"/>
      <c r="C789" s="106"/>
      <c r="E789" s="82"/>
      <c r="F789" s="82"/>
      <c r="I789" s="82"/>
      <c r="J789" s="82"/>
      <c r="M789" s="82"/>
      <c r="N789" s="82"/>
    </row>
    <row r="790" spans="2:14" x14ac:dyDescent="0.2">
      <c r="B790" s="82"/>
      <c r="C790" s="106"/>
      <c r="E790" s="82"/>
      <c r="F790" s="82"/>
      <c r="I790" s="82"/>
      <c r="J790" s="82"/>
      <c r="M790" s="82"/>
      <c r="N790" s="82"/>
    </row>
    <row r="791" spans="2:14" x14ac:dyDescent="0.2">
      <c r="B791" s="82"/>
      <c r="C791" s="106"/>
      <c r="E791" s="82"/>
      <c r="F791" s="82"/>
      <c r="I791" s="82"/>
      <c r="J791" s="82"/>
      <c r="M791" s="82"/>
      <c r="N791" s="82"/>
    </row>
    <row r="792" spans="2:14" x14ac:dyDescent="0.2">
      <c r="B792" s="82"/>
      <c r="C792" s="106"/>
      <c r="E792" s="82"/>
      <c r="F792" s="82"/>
      <c r="I792" s="82"/>
      <c r="J792" s="82"/>
      <c r="M792" s="82"/>
      <c r="N792" s="82"/>
    </row>
    <row r="793" spans="2:14" x14ac:dyDescent="0.2">
      <c r="B793" s="82"/>
      <c r="C793" s="106"/>
      <c r="E793" s="82"/>
      <c r="F793" s="82"/>
      <c r="I793" s="82"/>
      <c r="J793" s="82"/>
      <c r="M793" s="82"/>
      <c r="N793" s="82"/>
    </row>
    <row r="794" spans="2:14" x14ac:dyDescent="0.2">
      <c r="B794" s="82"/>
      <c r="C794" s="106"/>
      <c r="E794" s="82"/>
      <c r="F794" s="82"/>
      <c r="I794" s="82"/>
      <c r="J794" s="82"/>
      <c r="M794" s="82"/>
      <c r="N794" s="82"/>
    </row>
    <row r="795" spans="2:14" x14ac:dyDescent="0.2">
      <c r="B795" s="82"/>
      <c r="C795" s="106"/>
      <c r="E795" s="82"/>
      <c r="F795" s="82"/>
      <c r="I795" s="82"/>
      <c r="J795" s="82"/>
      <c r="M795" s="82"/>
      <c r="N795" s="82"/>
    </row>
    <row r="796" spans="2:14" x14ac:dyDescent="0.2">
      <c r="B796" s="82"/>
      <c r="C796" s="106"/>
      <c r="E796" s="82"/>
      <c r="F796" s="82"/>
      <c r="I796" s="82"/>
      <c r="J796" s="82"/>
      <c r="M796" s="82"/>
      <c r="N796" s="82"/>
    </row>
    <row r="797" spans="2:14" x14ac:dyDescent="0.2">
      <c r="B797" s="82"/>
      <c r="C797" s="106"/>
      <c r="E797" s="82"/>
      <c r="F797" s="82"/>
      <c r="I797" s="82"/>
      <c r="J797" s="82"/>
      <c r="M797" s="82"/>
      <c r="N797" s="82"/>
    </row>
    <row r="798" spans="2:14" x14ac:dyDescent="0.2">
      <c r="B798" s="82"/>
      <c r="C798" s="106"/>
      <c r="E798" s="82"/>
      <c r="F798" s="82"/>
      <c r="I798" s="82"/>
      <c r="J798" s="82"/>
      <c r="M798" s="82"/>
      <c r="N798" s="82"/>
    </row>
    <row r="799" spans="2:14" x14ac:dyDescent="0.2">
      <c r="B799" s="82"/>
      <c r="C799" s="106"/>
      <c r="E799" s="82"/>
      <c r="F799" s="82"/>
      <c r="I799" s="82"/>
      <c r="J799" s="82"/>
      <c r="M799" s="82"/>
      <c r="N799" s="82"/>
    </row>
    <row r="800" spans="2:14" x14ac:dyDescent="0.2">
      <c r="B800" s="82"/>
      <c r="C800" s="106"/>
      <c r="E800" s="82"/>
      <c r="F800" s="82"/>
      <c r="I800" s="82"/>
      <c r="J800" s="82"/>
      <c r="M800" s="82"/>
      <c r="N800" s="82"/>
    </row>
    <row r="801" spans="2:14" x14ac:dyDescent="0.2">
      <c r="B801" s="82"/>
      <c r="C801" s="106"/>
      <c r="E801" s="82"/>
      <c r="F801" s="82"/>
      <c r="I801" s="82"/>
      <c r="J801" s="82"/>
      <c r="M801" s="82"/>
      <c r="N801" s="82"/>
    </row>
    <row r="802" spans="2:14" x14ac:dyDescent="0.2">
      <c r="B802" s="82"/>
      <c r="C802" s="106"/>
      <c r="E802" s="82"/>
      <c r="F802" s="82"/>
      <c r="I802" s="82"/>
      <c r="J802" s="82"/>
      <c r="M802" s="82"/>
      <c r="N802" s="82"/>
    </row>
    <row r="803" spans="2:14" x14ac:dyDescent="0.2">
      <c r="B803" s="82"/>
      <c r="C803" s="106"/>
      <c r="E803" s="82"/>
      <c r="F803" s="82"/>
      <c r="I803" s="82"/>
      <c r="J803" s="82"/>
      <c r="M803" s="82"/>
      <c r="N803" s="82"/>
    </row>
    <row r="804" spans="2:14" x14ac:dyDescent="0.2">
      <c r="B804" s="82"/>
      <c r="C804" s="106"/>
      <c r="E804" s="82"/>
      <c r="F804" s="82"/>
      <c r="I804" s="82"/>
      <c r="J804" s="82"/>
      <c r="M804" s="82"/>
      <c r="N804" s="82"/>
    </row>
    <row r="805" spans="2:14" x14ac:dyDescent="0.2">
      <c r="B805" s="82"/>
      <c r="C805" s="106"/>
      <c r="E805" s="82"/>
      <c r="F805" s="82"/>
      <c r="I805" s="82"/>
      <c r="J805" s="82"/>
      <c r="M805" s="82"/>
      <c r="N805" s="82"/>
    </row>
    <row r="806" spans="2:14" x14ac:dyDescent="0.2">
      <c r="B806" s="82"/>
      <c r="C806" s="106"/>
      <c r="E806" s="82"/>
      <c r="F806" s="82"/>
      <c r="I806" s="82"/>
      <c r="J806" s="82"/>
      <c r="M806" s="82"/>
      <c r="N806" s="82"/>
    </row>
    <row r="807" spans="2:14" x14ac:dyDescent="0.2">
      <c r="B807" s="82"/>
      <c r="C807" s="106"/>
      <c r="E807" s="82"/>
      <c r="F807" s="82"/>
      <c r="I807" s="82"/>
      <c r="J807" s="82"/>
      <c r="M807" s="82"/>
      <c r="N807" s="82"/>
    </row>
    <row r="808" spans="2:14" x14ac:dyDescent="0.2">
      <c r="B808" s="82"/>
      <c r="C808" s="106"/>
      <c r="E808" s="82"/>
      <c r="F808" s="82"/>
      <c r="I808" s="82"/>
      <c r="J808" s="82"/>
      <c r="M808" s="82"/>
      <c r="N808" s="82"/>
    </row>
    <row r="809" spans="2:14" x14ac:dyDescent="0.2">
      <c r="B809" s="82"/>
      <c r="C809" s="106"/>
      <c r="E809" s="82"/>
      <c r="F809" s="82"/>
      <c r="I809" s="82"/>
      <c r="J809" s="82"/>
      <c r="M809" s="82"/>
      <c r="N809" s="82"/>
    </row>
    <row r="810" spans="2:14" x14ac:dyDescent="0.2">
      <c r="B810" s="82"/>
      <c r="C810" s="106"/>
      <c r="E810" s="82"/>
      <c r="F810" s="82"/>
      <c r="I810" s="82"/>
      <c r="J810" s="82"/>
      <c r="M810" s="82"/>
      <c r="N810" s="82"/>
    </row>
    <row r="811" spans="2:14" x14ac:dyDescent="0.2">
      <c r="B811" s="82"/>
      <c r="C811" s="106"/>
      <c r="E811" s="82"/>
      <c r="F811" s="82"/>
      <c r="I811" s="82"/>
      <c r="J811" s="82"/>
      <c r="M811" s="82"/>
      <c r="N811" s="82"/>
    </row>
    <row r="812" spans="2:14" x14ac:dyDescent="0.2">
      <c r="B812" s="82"/>
      <c r="C812" s="106"/>
      <c r="E812" s="82"/>
      <c r="F812" s="82"/>
      <c r="I812" s="82"/>
      <c r="J812" s="82"/>
      <c r="M812" s="82"/>
      <c r="N812" s="82"/>
    </row>
    <row r="813" spans="2:14" x14ac:dyDescent="0.2">
      <c r="B813" s="82"/>
      <c r="C813" s="106"/>
      <c r="E813" s="82"/>
      <c r="F813" s="82"/>
      <c r="I813" s="82"/>
      <c r="J813" s="82"/>
      <c r="M813" s="82"/>
      <c r="N813" s="82"/>
    </row>
    <row r="814" spans="2:14" x14ac:dyDescent="0.2">
      <c r="B814" s="82"/>
      <c r="C814" s="106"/>
      <c r="E814" s="82"/>
      <c r="F814" s="82"/>
      <c r="I814" s="82"/>
      <c r="J814" s="82"/>
      <c r="M814" s="82"/>
      <c r="N814" s="82"/>
    </row>
    <row r="815" spans="2:14" x14ac:dyDescent="0.2">
      <c r="B815" s="82"/>
      <c r="C815" s="106"/>
      <c r="E815" s="82"/>
      <c r="F815" s="82"/>
      <c r="I815" s="82"/>
      <c r="J815" s="82"/>
      <c r="M815" s="82"/>
      <c r="N815" s="82"/>
    </row>
    <row r="816" spans="2:14" x14ac:dyDescent="0.2">
      <c r="B816" s="82"/>
      <c r="C816" s="106"/>
      <c r="E816" s="82"/>
      <c r="F816" s="82"/>
      <c r="I816" s="82"/>
      <c r="J816" s="82"/>
      <c r="M816" s="82"/>
      <c r="N816" s="82"/>
    </row>
    <row r="817" spans="2:14" x14ac:dyDescent="0.2">
      <c r="B817" s="82"/>
      <c r="C817" s="106"/>
      <c r="E817" s="82"/>
      <c r="F817" s="82"/>
      <c r="I817" s="82"/>
      <c r="J817" s="82"/>
      <c r="M817" s="82"/>
      <c r="N817" s="82"/>
    </row>
    <row r="818" spans="2:14" x14ac:dyDescent="0.2">
      <c r="B818" s="82"/>
      <c r="C818" s="106"/>
      <c r="E818" s="82"/>
      <c r="F818" s="82"/>
      <c r="I818" s="82"/>
      <c r="J818" s="82"/>
      <c r="M818" s="82"/>
      <c r="N818" s="82"/>
    </row>
    <row r="819" spans="2:14" x14ac:dyDescent="0.2">
      <c r="B819" s="82"/>
      <c r="C819" s="106"/>
      <c r="E819" s="82"/>
      <c r="F819" s="82"/>
      <c r="I819" s="82"/>
      <c r="J819" s="82"/>
      <c r="M819" s="82"/>
      <c r="N819" s="82"/>
    </row>
    <row r="820" spans="2:14" x14ac:dyDescent="0.2">
      <c r="B820" s="82"/>
      <c r="C820" s="106"/>
      <c r="E820" s="82"/>
      <c r="F820" s="82"/>
      <c r="I820" s="82"/>
      <c r="J820" s="82"/>
      <c r="M820" s="82"/>
      <c r="N820" s="82"/>
    </row>
    <row r="821" spans="2:14" x14ac:dyDescent="0.2">
      <c r="B821" s="82"/>
      <c r="C821" s="106"/>
      <c r="E821" s="82"/>
      <c r="F821" s="82"/>
      <c r="I821" s="82"/>
      <c r="J821" s="82"/>
      <c r="M821" s="82"/>
      <c r="N821" s="82"/>
    </row>
    <row r="822" spans="2:14" x14ac:dyDescent="0.2">
      <c r="B822" s="82"/>
      <c r="C822" s="106"/>
      <c r="E822" s="82"/>
      <c r="F822" s="82"/>
      <c r="I822" s="82"/>
      <c r="J822" s="82"/>
      <c r="M822" s="82"/>
      <c r="N822" s="82"/>
    </row>
    <row r="823" spans="2:14" x14ac:dyDescent="0.2">
      <c r="B823" s="82"/>
      <c r="C823" s="106"/>
      <c r="E823" s="82"/>
      <c r="F823" s="82"/>
      <c r="I823" s="82"/>
      <c r="J823" s="82"/>
      <c r="M823" s="82"/>
      <c r="N823" s="82"/>
    </row>
    <row r="824" spans="2:14" x14ac:dyDescent="0.2">
      <c r="B824" s="82"/>
      <c r="C824" s="106"/>
      <c r="E824" s="82"/>
      <c r="F824" s="82"/>
      <c r="I824" s="82"/>
      <c r="J824" s="82"/>
      <c r="M824" s="82"/>
      <c r="N824" s="82"/>
    </row>
    <row r="825" spans="2:14" x14ac:dyDescent="0.2">
      <c r="B825" s="82"/>
      <c r="C825" s="106"/>
      <c r="E825" s="82"/>
      <c r="F825" s="82"/>
      <c r="I825" s="82"/>
      <c r="J825" s="82"/>
      <c r="M825" s="82"/>
      <c r="N825" s="82"/>
    </row>
    <row r="826" spans="2:14" x14ac:dyDescent="0.2">
      <c r="B826" s="82"/>
      <c r="C826" s="106"/>
      <c r="E826" s="82"/>
      <c r="F826" s="82"/>
      <c r="I826" s="82"/>
      <c r="J826" s="82"/>
      <c r="M826" s="82"/>
      <c r="N826" s="82"/>
    </row>
    <row r="827" spans="2:14" x14ac:dyDescent="0.2">
      <c r="B827" s="82"/>
      <c r="C827" s="106"/>
      <c r="E827" s="82"/>
      <c r="F827" s="82"/>
      <c r="I827" s="82"/>
      <c r="J827" s="82"/>
      <c r="M827" s="82"/>
      <c r="N827" s="82"/>
    </row>
    <row r="828" spans="2:14" x14ac:dyDescent="0.2">
      <c r="B828" s="82"/>
      <c r="C828" s="106"/>
      <c r="E828" s="82"/>
      <c r="F828" s="82"/>
      <c r="I828" s="82"/>
      <c r="J828" s="82"/>
      <c r="M828" s="82"/>
      <c r="N828" s="82"/>
    </row>
    <row r="829" spans="2:14" x14ac:dyDescent="0.2">
      <c r="B829" s="82"/>
      <c r="C829" s="106"/>
      <c r="E829" s="82"/>
      <c r="F829" s="82"/>
      <c r="I829" s="82"/>
      <c r="J829" s="82"/>
      <c r="M829" s="82"/>
      <c r="N829" s="82"/>
    </row>
    <row r="830" spans="2:14" x14ac:dyDescent="0.2">
      <c r="B830" s="82"/>
      <c r="C830" s="106"/>
      <c r="E830" s="82"/>
      <c r="F830" s="82"/>
      <c r="I830" s="82"/>
      <c r="J830" s="82"/>
      <c r="M830" s="82"/>
      <c r="N830" s="82"/>
    </row>
    <row r="831" spans="2:14" x14ac:dyDescent="0.2">
      <c r="B831" s="82"/>
      <c r="C831" s="106"/>
      <c r="E831" s="82"/>
      <c r="F831" s="82"/>
      <c r="I831" s="82"/>
      <c r="J831" s="82"/>
      <c r="M831" s="82"/>
      <c r="N831" s="82"/>
    </row>
    <row r="832" spans="2:14" x14ac:dyDescent="0.2">
      <c r="B832" s="82"/>
      <c r="C832" s="106"/>
      <c r="E832" s="82"/>
      <c r="F832" s="82"/>
      <c r="I832" s="82"/>
      <c r="J832" s="82"/>
      <c r="M832" s="82"/>
      <c r="N832" s="82"/>
    </row>
    <row r="833" spans="2:14" x14ac:dyDescent="0.2">
      <c r="B833" s="82"/>
      <c r="C833" s="106"/>
      <c r="E833" s="82"/>
      <c r="F833" s="82"/>
      <c r="I833" s="82"/>
      <c r="J833" s="82"/>
      <c r="M833" s="82"/>
      <c r="N833" s="82"/>
    </row>
    <row r="834" spans="2:14" x14ac:dyDescent="0.2">
      <c r="B834" s="82"/>
      <c r="C834" s="106"/>
      <c r="E834" s="82"/>
      <c r="F834" s="82"/>
      <c r="I834" s="82"/>
      <c r="J834" s="82"/>
      <c r="M834" s="82"/>
      <c r="N834" s="82"/>
    </row>
    <row r="835" spans="2:14" x14ac:dyDescent="0.2">
      <c r="B835" s="82"/>
      <c r="C835" s="106"/>
      <c r="E835" s="82"/>
      <c r="F835" s="82"/>
      <c r="I835" s="82"/>
      <c r="J835" s="82"/>
      <c r="M835" s="82"/>
      <c r="N835" s="82"/>
    </row>
    <row r="836" spans="2:14" x14ac:dyDescent="0.2">
      <c r="B836" s="82"/>
      <c r="C836" s="106"/>
      <c r="E836" s="82"/>
      <c r="F836" s="82"/>
      <c r="I836" s="82"/>
      <c r="J836" s="82"/>
      <c r="M836" s="82"/>
      <c r="N836" s="82"/>
    </row>
    <row r="837" spans="2:14" x14ac:dyDescent="0.2">
      <c r="B837" s="82"/>
      <c r="C837" s="106"/>
      <c r="E837" s="82"/>
      <c r="F837" s="82"/>
      <c r="I837" s="82"/>
      <c r="J837" s="82"/>
      <c r="M837" s="82"/>
      <c r="N837" s="82"/>
    </row>
    <row r="838" spans="2:14" x14ac:dyDescent="0.2">
      <c r="B838" s="82"/>
      <c r="C838" s="106"/>
      <c r="E838" s="82"/>
      <c r="F838" s="82"/>
      <c r="I838" s="82"/>
      <c r="J838" s="82"/>
      <c r="M838" s="82"/>
      <c r="N838" s="82"/>
    </row>
    <row r="839" spans="2:14" x14ac:dyDescent="0.2">
      <c r="B839" s="82"/>
      <c r="C839" s="106"/>
      <c r="E839" s="82"/>
      <c r="F839" s="82"/>
      <c r="I839" s="82"/>
      <c r="J839" s="82"/>
      <c r="M839" s="82"/>
      <c r="N839" s="82"/>
    </row>
    <row r="840" spans="2:14" x14ac:dyDescent="0.2">
      <c r="B840" s="82"/>
      <c r="C840" s="106"/>
      <c r="E840" s="82"/>
      <c r="F840" s="82"/>
      <c r="I840" s="82"/>
      <c r="J840" s="82"/>
      <c r="M840" s="82"/>
      <c r="N840" s="82"/>
    </row>
    <row r="841" spans="2:14" x14ac:dyDescent="0.2">
      <c r="B841" s="82"/>
      <c r="C841" s="106"/>
      <c r="E841" s="82"/>
      <c r="F841" s="82"/>
      <c r="I841" s="82"/>
      <c r="J841" s="82"/>
      <c r="M841" s="82"/>
      <c r="N841" s="82"/>
    </row>
    <row r="842" spans="2:14" x14ac:dyDescent="0.2">
      <c r="B842" s="82"/>
      <c r="C842" s="106"/>
      <c r="E842" s="82"/>
      <c r="F842" s="82"/>
      <c r="I842" s="82"/>
      <c r="J842" s="82"/>
      <c r="M842" s="82"/>
      <c r="N842" s="82"/>
    </row>
    <row r="843" spans="2:14" x14ac:dyDescent="0.2">
      <c r="B843" s="82"/>
      <c r="C843" s="106"/>
      <c r="E843" s="82"/>
      <c r="F843" s="82"/>
      <c r="I843" s="82"/>
      <c r="J843" s="82"/>
      <c r="M843" s="82"/>
      <c r="N843" s="82"/>
    </row>
    <row r="844" spans="2:14" x14ac:dyDescent="0.2">
      <c r="B844" s="82"/>
      <c r="C844" s="106"/>
      <c r="E844" s="82"/>
      <c r="F844" s="82"/>
      <c r="I844" s="82"/>
      <c r="J844" s="82"/>
      <c r="M844" s="82"/>
      <c r="N844" s="82"/>
    </row>
    <row r="845" spans="2:14" x14ac:dyDescent="0.2">
      <c r="B845" s="82"/>
      <c r="C845" s="106"/>
      <c r="E845" s="82"/>
      <c r="F845" s="82"/>
      <c r="I845" s="82"/>
      <c r="J845" s="82"/>
      <c r="M845" s="82"/>
      <c r="N845" s="82"/>
    </row>
    <row r="846" spans="2:14" x14ac:dyDescent="0.2">
      <c r="B846" s="82"/>
      <c r="C846" s="106"/>
      <c r="E846" s="82"/>
      <c r="F846" s="82"/>
      <c r="I846" s="82"/>
      <c r="J846" s="82"/>
      <c r="M846" s="82"/>
      <c r="N846" s="82"/>
    </row>
    <row r="847" spans="2:14" x14ac:dyDescent="0.2">
      <c r="B847" s="82"/>
      <c r="C847" s="106"/>
      <c r="E847" s="82"/>
      <c r="F847" s="82"/>
      <c r="I847" s="82"/>
      <c r="J847" s="82"/>
      <c r="M847" s="82"/>
      <c r="N847" s="82"/>
    </row>
    <row r="848" spans="2:14" x14ac:dyDescent="0.2">
      <c r="B848" s="82"/>
      <c r="C848" s="106"/>
      <c r="E848" s="82"/>
      <c r="F848" s="82"/>
      <c r="I848" s="82"/>
      <c r="J848" s="82"/>
      <c r="M848" s="82"/>
      <c r="N848" s="82"/>
    </row>
    <row r="849" spans="2:14" x14ac:dyDescent="0.2">
      <c r="B849" s="82"/>
      <c r="C849" s="106"/>
      <c r="E849" s="82"/>
      <c r="F849" s="82"/>
      <c r="I849" s="82"/>
      <c r="J849" s="82"/>
      <c r="M849" s="82"/>
      <c r="N849" s="82"/>
    </row>
    <row r="850" spans="2:14" x14ac:dyDescent="0.2">
      <c r="B850" s="82"/>
      <c r="C850" s="106"/>
      <c r="E850" s="82"/>
      <c r="F850" s="82"/>
      <c r="I850" s="82"/>
      <c r="J850" s="82"/>
      <c r="M850" s="82"/>
      <c r="N850" s="82"/>
    </row>
    <row r="851" spans="2:14" x14ac:dyDescent="0.2">
      <c r="B851" s="82"/>
      <c r="C851" s="106"/>
      <c r="E851" s="82"/>
      <c r="F851" s="82"/>
      <c r="I851" s="82"/>
      <c r="J851" s="82"/>
      <c r="M851" s="82"/>
      <c r="N851" s="82"/>
    </row>
    <row r="852" spans="2:14" x14ac:dyDescent="0.2">
      <c r="B852" s="82"/>
      <c r="C852" s="106"/>
      <c r="E852" s="82"/>
      <c r="F852" s="82"/>
      <c r="I852" s="82"/>
      <c r="J852" s="82"/>
      <c r="M852" s="82"/>
      <c r="N852" s="82"/>
    </row>
    <row r="853" spans="2:14" x14ac:dyDescent="0.2">
      <c r="B853" s="82"/>
      <c r="C853" s="106"/>
      <c r="E853" s="82"/>
      <c r="F853" s="82"/>
      <c r="I853" s="82"/>
      <c r="J853" s="82"/>
      <c r="M853" s="82"/>
      <c r="N853" s="82"/>
    </row>
    <row r="854" spans="2:14" x14ac:dyDescent="0.2">
      <c r="B854" s="82"/>
      <c r="C854" s="106"/>
      <c r="E854" s="82"/>
      <c r="F854" s="82"/>
      <c r="I854" s="82"/>
      <c r="J854" s="82"/>
      <c r="M854" s="82"/>
      <c r="N854" s="82"/>
    </row>
    <row r="855" spans="2:14" x14ac:dyDescent="0.2">
      <c r="B855" s="82"/>
      <c r="C855" s="106"/>
      <c r="E855" s="82"/>
      <c r="F855" s="82"/>
      <c r="I855" s="82"/>
      <c r="J855" s="82"/>
      <c r="M855" s="82"/>
      <c r="N855" s="82"/>
    </row>
    <row r="856" spans="2:14" x14ac:dyDescent="0.2">
      <c r="B856" s="82"/>
      <c r="C856" s="106"/>
      <c r="E856" s="82"/>
      <c r="F856" s="82"/>
      <c r="I856" s="82"/>
      <c r="J856" s="82"/>
      <c r="M856" s="82"/>
      <c r="N856" s="82"/>
    </row>
    <row r="857" spans="2:14" x14ac:dyDescent="0.2">
      <c r="B857" s="82"/>
      <c r="C857" s="106"/>
      <c r="E857" s="82"/>
      <c r="F857" s="82"/>
      <c r="I857" s="82"/>
      <c r="J857" s="82"/>
      <c r="M857" s="82"/>
      <c r="N857" s="82"/>
    </row>
    <row r="858" spans="2:14" x14ac:dyDescent="0.2">
      <c r="B858" s="82"/>
      <c r="C858" s="106"/>
      <c r="E858" s="82"/>
      <c r="F858" s="82"/>
      <c r="I858" s="82"/>
      <c r="J858" s="82"/>
      <c r="M858" s="82"/>
      <c r="N858" s="82"/>
    </row>
    <row r="859" spans="2:14" x14ac:dyDescent="0.2">
      <c r="B859" s="82"/>
      <c r="C859" s="106"/>
      <c r="E859" s="82"/>
      <c r="F859" s="82"/>
      <c r="I859" s="82"/>
      <c r="J859" s="82"/>
      <c r="M859" s="82"/>
      <c r="N859" s="82"/>
    </row>
    <row r="860" spans="2:14" x14ac:dyDescent="0.2">
      <c r="B860" s="82"/>
      <c r="C860" s="106"/>
      <c r="E860" s="82"/>
      <c r="F860" s="82"/>
      <c r="I860" s="82"/>
      <c r="J860" s="82"/>
      <c r="M860" s="82"/>
      <c r="N860" s="82"/>
    </row>
    <row r="861" spans="2:14" x14ac:dyDescent="0.2">
      <c r="B861" s="82"/>
      <c r="C861" s="106"/>
      <c r="E861" s="82"/>
      <c r="F861" s="82"/>
      <c r="I861" s="82"/>
      <c r="J861" s="82"/>
      <c r="M861" s="82"/>
      <c r="N861" s="82"/>
    </row>
    <row r="862" spans="2:14" x14ac:dyDescent="0.2">
      <c r="B862" s="82"/>
      <c r="C862" s="106"/>
      <c r="E862" s="82"/>
      <c r="F862" s="82"/>
      <c r="I862" s="82"/>
      <c r="J862" s="82"/>
      <c r="M862" s="82"/>
      <c r="N862" s="82"/>
    </row>
    <row r="863" spans="2:14" x14ac:dyDescent="0.2">
      <c r="B863" s="82"/>
      <c r="C863" s="106"/>
      <c r="E863" s="82"/>
      <c r="F863" s="82"/>
      <c r="I863" s="82"/>
      <c r="J863" s="82"/>
      <c r="M863" s="82"/>
      <c r="N863" s="82"/>
    </row>
    <row r="864" spans="2:14" x14ac:dyDescent="0.2">
      <c r="B864" s="82"/>
      <c r="C864" s="106"/>
      <c r="E864" s="82"/>
      <c r="F864" s="82"/>
      <c r="I864" s="82"/>
      <c r="J864" s="82"/>
      <c r="M864" s="82"/>
      <c r="N864" s="82"/>
    </row>
    <row r="865" spans="2:14" x14ac:dyDescent="0.2">
      <c r="B865" s="82"/>
      <c r="C865" s="106"/>
      <c r="E865" s="82"/>
      <c r="F865" s="82"/>
      <c r="I865" s="82"/>
      <c r="J865" s="82"/>
      <c r="M865" s="82"/>
      <c r="N865" s="82"/>
    </row>
    <row r="866" spans="2:14" x14ac:dyDescent="0.2">
      <c r="B866" s="82"/>
      <c r="C866" s="106"/>
      <c r="E866" s="82"/>
      <c r="F866" s="82"/>
      <c r="I866" s="82"/>
      <c r="J866" s="82"/>
      <c r="M866" s="82"/>
      <c r="N866" s="82"/>
    </row>
    <row r="867" spans="2:14" x14ac:dyDescent="0.2">
      <c r="B867" s="82"/>
      <c r="C867" s="106"/>
      <c r="E867" s="82"/>
      <c r="F867" s="82"/>
      <c r="I867" s="82"/>
      <c r="J867" s="82"/>
      <c r="M867" s="82"/>
      <c r="N867" s="82"/>
    </row>
    <row r="868" spans="2:14" x14ac:dyDescent="0.2">
      <c r="B868" s="82"/>
      <c r="C868" s="106"/>
      <c r="E868" s="82"/>
      <c r="F868" s="82"/>
      <c r="I868" s="82"/>
      <c r="J868" s="82"/>
      <c r="M868" s="82"/>
      <c r="N868" s="82"/>
    </row>
    <row r="869" spans="2:14" x14ac:dyDescent="0.2">
      <c r="B869" s="82"/>
      <c r="C869" s="106"/>
      <c r="E869" s="82"/>
      <c r="F869" s="82"/>
      <c r="I869" s="82"/>
      <c r="J869" s="82"/>
      <c r="M869" s="82"/>
      <c r="N869" s="82"/>
    </row>
    <row r="870" spans="2:14" x14ac:dyDescent="0.2">
      <c r="B870" s="82"/>
      <c r="C870" s="106"/>
      <c r="E870" s="82"/>
      <c r="F870" s="82"/>
      <c r="I870" s="82"/>
      <c r="J870" s="82"/>
      <c r="M870" s="82"/>
      <c r="N870" s="82"/>
    </row>
    <row r="871" spans="2:14" x14ac:dyDescent="0.2">
      <c r="B871" s="82"/>
      <c r="C871" s="106"/>
      <c r="E871" s="82"/>
      <c r="F871" s="82"/>
      <c r="I871" s="82"/>
      <c r="J871" s="82"/>
      <c r="M871" s="82"/>
      <c r="N871" s="82"/>
    </row>
    <row r="872" spans="2:14" x14ac:dyDescent="0.2">
      <c r="B872" s="82"/>
      <c r="C872" s="106"/>
      <c r="E872" s="82"/>
      <c r="F872" s="82"/>
      <c r="I872" s="82"/>
      <c r="J872" s="82"/>
      <c r="M872" s="82"/>
      <c r="N872" s="82"/>
    </row>
    <row r="873" spans="2:14" x14ac:dyDescent="0.2">
      <c r="B873" s="82"/>
      <c r="C873" s="106"/>
      <c r="E873" s="82"/>
      <c r="F873" s="82"/>
      <c r="I873" s="82"/>
      <c r="J873" s="82"/>
      <c r="M873" s="82"/>
      <c r="N873" s="82"/>
    </row>
    <row r="874" spans="2:14" x14ac:dyDescent="0.2">
      <c r="B874" s="82"/>
      <c r="C874" s="106"/>
      <c r="E874" s="82"/>
      <c r="F874" s="82"/>
      <c r="I874" s="82"/>
      <c r="J874" s="82"/>
      <c r="M874" s="82"/>
      <c r="N874" s="82"/>
    </row>
    <row r="875" spans="2:14" x14ac:dyDescent="0.2">
      <c r="B875" s="82"/>
      <c r="C875" s="106"/>
      <c r="E875" s="82"/>
      <c r="F875" s="82"/>
      <c r="I875" s="82"/>
      <c r="J875" s="82"/>
      <c r="M875" s="82"/>
      <c r="N875" s="82"/>
    </row>
    <row r="876" spans="2:14" x14ac:dyDescent="0.2">
      <c r="B876" s="82"/>
      <c r="C876" s="106"/>
      <c r="E876" s="82"/>
      <c r="F876" s="82"/>
      <c r="I876" s="82"/>
      <c r="J876" s="82"/>
      <c r="M876" s="82"/>
      <c r="N876" s="82"/>
    </row>
    <row r="877" spans="2:14" x14ac:dyDescent="0.2">
      <c r="B877" s="82"/>
      <c r="C877" s="106"/>
      <c r="E877" s="82"/>
      <c r="F877" s="82"/>
      <c r="I877" s="82"/>
      <c r="J877" s="82"/>
      <c r="M877" s="82"/>
      <c r="N877" s="82"/>
    </row>
    <row r="878" spans="2:14" x14ac:dyDescent="0.2">
      <c r="B878" s="82"/>
      <c r="C878" s="106"/>
      <c r="E878" s="82"/>
      <c r="F878" s="82"/>
      <c r="I878" s="82"/>
      <c r="J878" s="82"/>
      <c r="M878" s="82"/>
      <c r="N878" s="82"/>
    </row>
    <row r="879" spans="2:14" x14ac:dyDescent="0.2">
      <c r="B879" s="82"/>
      <c r="C879" s="106"/>
      <c r="E879" s="82"/>
      <c r="F879" s="82"/>
      <c r="I879" s="82"/>
      <c r="J879" s="82"/>
      <c r="M879" s="82"/>
      <c r="N879" s="82"/>
    </row>
    <row r="880" spans="2:14" x14ac:dyDescent="0.2">
      <c r="B880" s="82"/>
      <c r="C880" s="106"/>
      <c r="E880" s="82"/>
      <c r="F880" s="82"/>
      <c r="I880" s="82"/>
      <c r="J880" s="82"/>
      <c r="M880" s="82"/>
      <c r="N880" s="82"/>
    </row>
    <row r="881" spans="2:14" x14ac:dyDescent="0.2">
      <c r="B881" s="82"/>
      <c r="C881" s="106"/>
      <c r="E881" s="82"/>
      <c r="F881" s="82"/>
      <c r="I881" s="82"/>
      <c r="J881" s="82"/>
      <c r="M881" s="82"/>
      <c r="N881" s="82"/>
    </row>
    <row r="882" spans="2:14" x14ac:dyDescent="0.2">
      <c r="B882" s="82"/>
      <c r="C882" s="106"/>
      <c r="E882" s="82"/>
      <c r="F882" s="82"/>
      <c r="I882" s="82"/>
      <c r="J882" s="82"/>
      <c r="M882" s="82"/>
      <c r="N882" s="82"/>
    </row>
    <row r="883" spans="2:14" x14ac:dyDescent="0.2">
      <c r="B883" s="82"/>
      <c r="C883" s="106"/>
      <c r="E883" s="82"/>
      <c r="F883" s="82"/>
      <c r="I883" s="82"/>
      <c r="J883" s="82"/>
      <c r="M883" s="82"/>
      <c r="N883" s="82"/>
    </row>
    <row r="884" spans="2:14" x14ac:dyDescent="0.2">
      <c r="B884" s="82"/>
      <c r="C884" s="106"/>
      <c r="E884" s="82"/>
      <c r="F884" s="82"/>
      <c r="I884" s="82"/>
      <c r="J884" s="82"/>
      <c r="M884" s="82"/>
      <c r="N884" s="82"/>
    </row>
    <row r="885" spans="2:14" x14ac:dyDescent="0.2">
      <c r="B885" s="82"/>
      <c r="C885" s="106"/>
      <c r="E885" s="82"/>
      <c r="F885" s="82"/>
      <c r="I885" s="82"/>
      <c r="J885" s="82"/>
      <c r="M885" s="82"/>
      <c r="N885" s="82"/>
    </row>
    <row r="886" spans="2:14" x14ac:dyDescent="0.2">
      <c r="B886" s="82"/>
      <c r="C886" s="106"/>
      <c r="E886" s="82"/>
      <c r="F886" s="82"/>
      <c r="I886" s="82"/>
      <c r="J886" s="82"/>
      <c r="M886" s="82"/>
      <c r="N886" s="82"/>
    </row>
    <row r="887" spans="2:14" x14ac:dyDescent="0.2">
      <c r="B887" s="82"/>
      <c r="C887" s="106"/>
      <c r="E887" s="82"/>
      <c r="F887" s="82"/>
      <c r="I887" s="82"/>
      <c r="J887" s="82"/>
      <c r="M887" s="82"/>
      <c r="N887" s="82"/>
    </row>
    <row r="888" spans="2:14" x14ac:dyDescent="0.2">
      <c r="B888" s="82"/>
      <c r="C888" s="106"/>
      <c r="E888" s="82"/>
      <c r="F888" s="82"/>
      <c r="I888" s="82"/>
      <c r="J888" s="82"/>
      <c r="M888" s="82"/>
      <c r="N888" s="82"/>
    </row>
    <row r="889" spans="2:14" x14ac:dyDescent="0.2">
      <c r="B889" s="82"/>
      <c r="C889" s="106"/>
      <c r="E889" s="82"/>
      <c r="F889" s="82"/>
      <c r="I889" s="82"/>
      <c r="J889" s="82"/>
      <c r="M889" s="82"/>
      <c r="N889" s="82"/>
    </row>
    <row r="890" spans="2:14" x14ac:dyDescent="0.2">
      <c r="B890" s="82"/>
      <c r="C890" s="106"/>
      <c r="E890" s="82"/>
      <c r="F890" s="82"/>
      <c r="I890" s="82"/>
      <c r="J890" s="82"/>
      <c r="M890" s="82"/>
      <c r="N890" s="82"/>
    </row>
    <row r="891" spans="2:14" x14ac:dyDescent="0.2">
      <c r="B891" s="82"/>
      <c r="C891" s="106"/>
      <c r="E891" s="82"/>
      <c r="F891" s="82"/>
      <c r="I891" s="82"/>
      <c r="J891" s="82"/>
      <c r="M891" s="82"/>
      <c r="N891" s="82"/>
    </row>
    <row r="892" spans="2:14" x14ac:dyDescent="0.2">
      <c r="B892" s="82"/>
      <c r="C892" s="106"/>
      <c r="E892" s="82"/>
      <c r="F892" s="82"/>
      <c r="I892" s="82"/>
      <c r="J892" s="82"/>
      <c r="M892" s="82"/>
      <c r="N892" s="82"/>
    </row>
    <row r="893" spans="2:14" x14ac:dyDescent="0.2">
      <c r="B893" s="82"/>
      <c r="C893" s="106"/>
      <c r="E893" s="82"/>
      <c r="F893" s="82"/>
      <c r="I893" s="82"/>
      <c r="J893" s="82"/>
      <c r="M893" s="82"/>
      <c r="N893" s="82"/>
    </row>
    <row r="894" spans="2:14" x14ac:dyDescent="0.2">
      <c r="B894" s="82"/>
      <c r="C894" s="106"/>
      <c r="E894" s="82"/>
      <c r="F894" s="82"/>
      <c r="I894" s="82"/>
      <c r="J894" s="82"/>
      <c r="M894" s="82"/>
      <c r="N894" s="82"/>
    </row>
    <row r="895" spans="2:14" x14ac:dyDescent="0.2">
      <c r="B895" s="82"/>
      <c r="C895" s="106"/>
      <c r="E895" s="82"/>
      <c r="F895" s="82"/>
      <c r="I895" s="82"/>
      <c r="J895" s="82"/>
      <c r="M895" s="82"/>
      <c r="N895" s="82"/>
    </row>
    <row r="896" spans="2:14" x14ac:dyDescent="0.2">
      <c r="B896" s="82"/>
      <c r="C896" s="106"/>
      <c r="E896" s="82"/>
      <c r="F896" s="82"/>
      <c r="I896" s="82"/>
      <c r="J896" s="82"/>
      <c r="M896" s="82"/>
      <c r="N896" s="82"/>
    </row>
    <row r="897" spans="2:14" x14ac:dyDescent="0.2">
      <c r="B897" s="82"/>
      <c r="C897" s="106"/>
      <c r="E897" s="82"/>
      <c r="F897" s="82"/>
      <c r="I897" s="82"/>
      <c r="J897" s="82"/>
      <c r="M897" s="82"/>
      <c r="N897" s="82"/>
    </row>
    <row r="898" spans="2:14" x14ac:dyDescent="0.2">
      <c r="B898" s="82"/>
      <c r="C898" s="106"/>
      <c r="E898" s="82"/>
      <c r="F898" s="82"/>
      <c r="I898" s="82"/>
      <c r="J898" s="82"/>
      <c r="M898" s="82"/>
      <c r="N898" s="82"/>
    </row>
    <row r="899" spans="2:14" x14ac:dyDescent="0.2">
      <c r="B899" s="82"/>
      <c r="C899" s="106"/>
      <c r="E899" s="82"/>
      <c r="F899" s="82"/>
      <c r="I899" s="82"/>
      <c r="J899" s="82"/>
      <c r="M899" s="82"/>
      <c r="N899" s="82"/>
    </row>
    <row r="900" spans="2:14" x14ac:dyDescent="0.2">
      <c r="B900" s="82"/>
      <c r="C900" s="106"/>
      <c r="E900" s="82"/>
      <c r="F900" s="82"/>
      <c r="I900" s="82"/>
      <c r="J900" s="82"/>
      <c r="M900" s="82"/>
      <c r="N900" s="82"/>
    </row>
    <row r="901" spans="2:14" x14ac:dyDescent="0.2">
      <c r="B901" s="82"/>
      <c r="C901" s="106"/>
      <c r="E901" s="82"/>
      <c r="F901" s="82"/>
      <c r="I901" s="82"/>
      <c r="J901" s="82"/>
      <c r="M901" s="82"/>
      <c r="N901" s="82"/>
    </row>
    <row r="902" spans="2:14" x14ac:dyDescent="0.2">
      <c r="B902" s="82"/>
      <c r="C902" s="106"/>
      <c r="E902" s="82"/>
      <c r="F902" s="82"/>
      <c r="I902" s="82"/>
      <c r="J902" s="82"/>
      <c r="M902" s="82"/>
      <c r="N902" s="82"/>
    </row>
    <row r="903" spans="2:14" x14ac:dyDescent="0.2">
      <c r="B903" s="82"/>
      <c r="C903" s="106"/>
      <c r="E903" s="82"/>
      <c r="F903" s="82"/>
      <c r="I903" s="82"/>
      <c r="J903" s="82"/>
      <c r="M903" s="82"/>
      <c r="N903" s="82"/>
    </row>
    <row r="904" spans="2:14" x14ac:dyDescent="0.2">
      <c r="B904" s="82"/>
      <c r="C904" s="106"/>
      <c r="E904" s="82"/>
      <c r="F904" s="82"/>
      <c r="I904" s="82"/>
      <c r="J904" s="82"/>
      <c r="M904" s="82"/>
      <c r="N904" s="82"/>
    </row>
    <row r="905" spans="2:14" x14ac:dyDescent="0.2">
      <c r="B905" s="82"/>
      <c r="C905" s="106"/>
      <c r="E905" s="82"/>
      <c r="F905" s="82"/>
      <c r="I905" s="82"/>
      <c r="J905" s="82"/>
      <c r="M905" s="82"/>
      <c r="N905" s="82"/>
    </row>
    <row r="906" spans="2:14" x14ac:dyDescent="0.2">
      <c r="B906" s="82"/>
      <c r="C906" s="106"/>
      <c r="E906" s="82"/>
      <c r="F906" s="82"/>
      <c r="I906" s="82"/>
      <c r="J906" s="82"/>
      <c r="M906" s="82"/>
      <c r="N906" s="82"/>
    </row>
    <row r="907" spans="2:14" x14ac:dyDescent="0.2">
      <c r="B907" s="82"/>
      <c r="C907" s="106"/>
      <c r="E907" s="82"/>
      <c r="F907" s="82"/>
      <c r="I907" s="82"/>
      <c r="J907" s="82"/>
      <c r="M907" s="82"/>
      <c r="N907" s="82"/>
    </row>
    <row r="908" spans="2:14" x14ac:dyDescent="0.2">
      <c r="B908" s="82"/>
      <c r="C908" s="106"/>
      <c r="E908" s="82"/>
      <c r="F908" s="82"/>
      <c r="I908" s="82"/>
      <c r="J908" s="82"/>
      <c r="M908" s="82"/>
      <c r="N908" s="82"/>
    </row>
    <row r="909" spans="2:14" x14ac:dyDescent="0.2">
      <c r="B909" s="82"/>
      <c r="C909" s="106"/>
      <c r="E909" s="82"/>
      <c r="F909" s="82"/>
      <c r="I909" s="82"/>
      <c r="J909" s="82"/>
      <c r="M909" s="82"/>
      <c r="N909" s="82"/>
    </row>
    <row r="910" spans="2:14" x14ac:dyDescent="0.2">
      <c r="B910" s="82"/>
      <c r="C910" s="106"/>
      <c r="E910" s="82"/>
      <c r="F910" s="82"/>
      <c r="I910" s="82"/>
      <c r="J910" s="82"/>
      <c r="M910" s="82"/>
      <c r="N910" s="82"/>
    </row>
    <row r="911" spans="2:14" x14ac:dyDescent="0.2">
      <c r="B911" s="82"/>
      <c r="C911" s="106"/>
      <c r="E911" s="82"/>
      <c r="F911" s="82"/>
      <c r="I911" s="82"/>
      <c r="J911" s="82"/>
      <c r="M911" s="82"/>
      <c r="N911" s="82"/>
    </row>
    <row r="912" spans="2:14" x14ac:dyDescent="0.2">
      <c r="B912" s="82"/>
      <c r="C912" s="106"/>
      <c r="E912" s="82"/>
      <c r="F912" s="82"/>
      <c r="I912" s="82"/>
      <c r="J912" s="82"/>
      <c r="M912" s="82"/>
      <c r="N912" s="82"/>
    </row>
    <row r="913" spans="2:14" x14ac:dyDescent="0.2">
      <c r="B913" s="82"/>
      <c r="C913" s="106"/>
      <c r="E913" s="82"/>
      <c r="F913" s="82"/>
      <c r="I913" s="82"/>
      <c r="J913" s="82"/>
      <c r="M913" s="82"/>
      <c r="N913" s="82"/>
    </row>
    <row r="914" spans="2:14" x14ac:dyDescent="0.2">
      <c r="B914" s="82"/>
      <c r="C914" s="106"/>
      <c r="E914" s="82"/>
      <c r="F914" s="82"/>
      <c r="I914" s="82"/>
      <c r="J914" s="82"/>
      <c r="M914" s="82"/>
      <c r="N914" s="82"/>
    </row>
    <row r="915" spans="2:14" x14ac:dyDescent="0.2">
      <c r="B915" s="82"/>
      <c r="C915" s="106"/>
      <c r="E915" s="82"/>
      <c r="F915" s="82"/>
      <c r="I915" s="82"/>
      <c r="J915" s="82"/>
      <c r="M915" s="82"/>
      <c r="N915" s="82"/>
    </row>
    <row r="916" spans="2:14" x14ac:dyDescent="0.2">
      <c r="B916" s="82"/>
      <c r="C916" s="106"/>
      <c r="E916" s="82"/>
      <c r="F916" s="82"/>
      <c r="I916" s="82"/>
      <c r="J916" s="82"/>
      <c r="M916" s="82"/>
      <c r="N916" s="82"/>
    </row>
    <row r="917" spans="2:14" x14ac:dyDescent="0.2">
      <c r="B917" s="82"/>
      <c r="C917" s="106"/>
      <c r="E917" s="82"/>
      <c r="F917" s="82"/>
      <c r="I917" s="82"/>
      <c r="J917" s="82"/>
      <c r="M917" s="82"/>
      <c r="N917" s="82"/>
    </row>
    <row r="918" spans="2:14" x14ac:dyDescent="0.2">
      <c r="B918" s="82"/>
      <c r="C918" s="106"/>
      <c r="E918" s="82"/>
      <c r="F918" s="82"/>
      <c r="I918" s="82"/>
      <c r="J918" s="82"/>
      <c r="M918" s="82"/>
      <c r="N918" s="82"/>
    </row>
    <row r="919" spans="2:14" x14ac:dyDescent="0.2">
      <c r="B919" s="82"/>
      <c r="C919" s="106"/>
      <c r="E919" s="82"/>
      <c r="F919" s="82"/>
      <c r="I919" s="82"/>
      <c r="J919" s="82"/>
      <c r="M919" s="82"/>
      <c r="N919" s="82"/>
    </row>
    <row r="920" spans="2:14" x14ac:dyDescent="0.2">
      <c r="B920" s="82"/>
      <c r="C920" s="106"/>
      <c r="E920" s="82"/>
      <c r="F920" s="82"/>
      <c r="I920" s="82"/>
      <c r="J920" s="82"/>
      <c r="M920" s="82"/>
      <c r="N920" s="82"/>
    </row>
    <row r="921" spans="2:14" x14ac:dyDescent="0.2">
      <c r="B921" s="82"/>
      <c r="C921" s="106"/>
      <c r="E921" s="82"/>
      <c r="F921" s="82"/>
      <c r="I921" s="82"/>
      <c r="J921" s="82"/>
      <c r="M921" s="82"/>
      <c r="N921" s="82"/>
    </row>
    <row r="922" spans="2:14" x14ac:dyDescent="0.2">
      <c r="B922" s="82"/>
      <c r="C922" s="106"/>
      <c r="E922" s="82"/>
      <c r="F922" s="82"/>
      <c r="I922" s="82"/>
      <c r="J922" s="82"/>
      <c r="M922" s="82"/>
      <c r="N922" s="82"/>
    </row>
    <row r="923" spans="2:14" x14ac:dyDescent="0.2">
      <c r="B923" s="82"/>
      <c r="C923" s="106"/>
      <c r="E923" s="82"/>
      <c r="F923" s="82"/>
      <c r="I923" s="82"/>
      <c r="J923" s="82"/>
      <c r="M923" s="82"/>
      <c r="N923" s="82"/>
    </row>
    <row r="924" spans="2:14" x14ac:dyDescent="0.2">
      <c r="B924" s="82"/>
      <c r="C924" s="106"/>
      <c r="E924" s="82"/>
      <c r="F924" s="82"/>
      <c r="I924" s="82"/>
      <c r="J924" s="82"/>
      <c r="M924" s="82"/>
      <c r="N924" s="82"/>
    </row>
    <row r="925" spans="2:14" x14ac:dyDescent="0.2">
      <c r="B925" s="82"/>
      <c r="C925" s="106"/>
      <c r="E925" s="82"/>
      <c r="F925" s="82"/>
      <c r="I925" s="82"/>
      <c r="J925" s="82"/>
      <c r="M925" s="82"/>
      <c r="N925" s="82"/>
    </row>
    <row r="926" spans="2:14" x14ac:dyDescent="0.2">
      <c r="B926" s="82"/>
      <c r="C926" s="106"/>
      <c r="E926" s="82"/>
      <c r="F926" s="82"/>
      <c r="I926" s="82"/>
      <c r="J926" s="82"/>
      <c r="M926" s="82"/>
      <c r="N926" s="82"/>
    </row>
    <row r="927" spans="2:14" x14ac:dyDescent="0.2">
      <c r="B927" s="82"/>
      <c r="C927" s="106"/>
      <c r="E927" s="82"/>
      <c r="F927" s="82"/>
      <c r="I927" s="82"/>
      <c r="J927" s="82"/>
      <c r="M927" s="82"/>
      <c r="N927" s="82"/>
    </row>
    <row r="928" spans="2:14" x14ac:dyDescent="0.2">
      <c r="B928" s="82"/>
      <c r="C928" s="106"/>
      <c r="E928" s="82"/>
      <c r="F928" s="82"/>
      <c r="I928" s="82"/>
      <c r="J928" s="82"/>
      <c r="M928" s="82"/>
      <c r="N928" s="82"/>
    </row>
    <row r="929" spans="2:14" x14ac:dyDescent="0.2">
      <c r="B929" s="82"/>
      <c r="C929" s="106"/>
      <c r="E929" s="82"/>
      <c r="F929" s="82"/>
      <c r="I929" s="82"/>
      <c r="J929" s="82"/>
      <c r="M929" s="82"/>
      <c r="N929" s="82"/>
    </row>
    <row r="930" spans="2:14" x14ac:dyDescent="0.2">
      <c r="B930" s="82"/>
      <c r="C930" s="106"/>
      <c r="E930" s="82"/>
      <c r="F930" s="82"/>
      <c r="I930" s="82"/>
      <c r="J930" s="82"/>
      <c r="M930" s="82"/>
      <c r="N930" s="82"/>
    </row>
    <row r="931" spans="2:14" x14ac:dyDescent="0.2">
      <c r="B931" s="82"/>
      <c r="C931" s="106"/>
      <c r="E931" s="82"/>
      <c r="F931" s="82"/>
      <c r="I931" s="82"/>
      <c r="J931" s="82"/>
      <c r="M931" s="82"/>
      <c r="N931" s="82"/>
    </row>
    <row r="932" spans="2:14" x14ac:dyDescent="0.2">
      <c r="B932" s="82"/>
      <c r="C932" s="106"/>
      <c r="E932" s="82"/>
      <c r="F932" s="82"/>
      <c r="I932" s="82"/>
      <c r="J932" s="82"/>
      <c r="M932" s="82"/>
      <c r="N932" s="82"/>
    </row>
    <row r="933" spans="2:14" x14ac:dyDescent="0.2">
      <c r="B933" s="82"/>
      <c r="C933" s="106"/>
      <c r="E933" s="82"/>
      <c r="F933" s="82"/>
      <c r="I933" s="82"/>
      <c r="J933" s="82"/>
      <c r="M933" s="82"/>
      <c r="N933" s="82"/>
    </row>
    <row r="934" spans="2:14" x14ac:dyDescent="0.2">
      <c r="B934" s="82"/>
      <c r="C934" s="106"/>
      <c r="E934" s="82"/>
      <c r="F934" s="82"/>
      <c r="I934" s="82"/>
      <c r="J934" s="82"/>
      <c r="M934" s="82"/>
      <c r="N934" s="82"/>
    </row>
    <row r="935" spans="2:14" x14ac:dyDescent="0.2">
      <c r="B935" s="82"/>
      <c r="C935" s="106"/>
      <c r="E935" s="82"/>
      <c r="F935" s="82"/>
      <c r="I935" s="82"/>
      <c r="J935" s="82"/>
      <c r="M935" s="82"/>
      <c r="N935" s="82"/>
    </row>
    <row r="936" spans="2:14" x14ac:dyDescent="0.2">
      <c r="B936" s="82"/>
      <c r="C936" s="106"/>
      <c r="E936" s="82"/>
      <c r="F936" s="82"/>
      <c r="I936" s="82"/>
      <c r="J936" s="82"/>
      <c r="M936" s="82"/>
      <c r="N936" s="82"/>
    </row>
    <row r="937" spans="2:14" x14ac:dyDescent="0.2">
      <c r="B937" s="82"/>
      <c r="C937" s="106"/>
      <c r="E937" s="82"/>
      <c r="F937" s="82"/>
      <c r="I937" s="82"/>
      <c r="J937" s="82"/>
      <c r="M937" s="82"/>
      <c r="N937" s="82"/>
    </row>
    <row r="938" spans="2:14" x14ac:dyDescent="0.2">
      <c r="B938" s="82"/>
      <c r="C938" s="106"/>
      <c r="E938" s="82"/>
      <c r="F938" s="82"/>
      <c r="I938" s="82"/>
      <c r="J938" s="82"/>
      <c r="M938" s="82"/>
      <c r="N938" s="82"/>
    </row>
    <row r="939" spans="2:14" x14ac:dyDescent="0.2">
      <c r="B939" s="82"/>
      <c r="C939" s="106"/>
      <c r="E939" s="82"/>
      <c r="F939" s="82"/>
      <c r="I939" s="82"/>
      <c r="J939" s="82"/>
      <c r="M939" s="82"/>
      <c r="N939" s="82"/>
    </row>
    <row r="940" spans="2:14" x14ac:dyDescent="0.2">
      <c r="B940" s="82"/>
      <c r="C940" s="106"/>
      <c r="E940" s="82"/>
      <c r="F940" s="82"/>
      <c r="I940" s="82"/>
      <c r="J940" s="82"/>
      <c r="M940" s="82"/>
      <c r="N940" s="82"/>
    </row>
    <row r="941" spans="2:14" x14ac:dyDescent="0.2">
      <c r="B941" s="82"/>
      <c r="C941" s="106"/>
      <c r="E941" s="82"/>
      <c r="F941" s="82"/>
      <c r="I941" s="82"/>
      <c r="J941" s="82"/>
      <c r="M941" s="82"/>
      <c r="N941" s="82"/>
    </row>
    <row r="942" spans="2:14" x14ac:dyDescent="0.2">
      <c r="B942" s="82"/>
      <c r="C942" s="106"/>
      <c r="E942" s="82"/>
      <c r="F942" s="82"/>
      <c r="I942" s="82"/>
      <c r="J942" s="82"/>
      <c r="M942" s="82"/>
      <c r="N942" s="82"/>
    </row>
    <row r="943" spans="2:14" x14ac:dyDescent="0.2">
      <c r="B943" s="82"/>
      <c r="C943" s="106"/>
      <c r="E943" s="82"/>
      <c r="F943" s="82"/>
      <c r="I943" s="82"/>
      <c r="J943" s="82"/>
      <c r="M943" s="82"/>
      <c r="N943" s="82"/>
    </row>
    <row r="944" spans="2:14" x14ac:dyDescent="0.2">
      <c r="B944" s="82"/>
      <c r="C944" s="106"/>
      <c r="E944" s="82"/>
      <c r="F944" s="82"/>
      <c r="I944" s="82"/>
      <c r="J944" s="82"/>
      <c r="M944" s="82"/>
      <c r="N944" s="82"/>
    </row>
    <row r="945" spans="2:14" x14ac:dyDescent="0.2">
      <c r="B945" s="82"/>
      <c r="C945" s="106"/>
      <c r="E945" s="82"/>
      <c r="F945" s="82"/>
      <c r="I945" s="82"/>
      <c r="J945" s="82"/>
      <c r="M945" s="82"/>
      <c r="N945" s="82"/>
    </row>
    <row r="946" spans="2:14" x14ac:dyDescent="0.2">
      <c r="B946" s="82"/>
      <c r="C946" s="106"/>
      <c r="E946" s="82"/>
      <c r="F946" s="82"/>
      <c r="I946" s="82"/>
      <c r="J946" s="82"/>
      <c r="M946" s="82"/>
      <c r="N946" s="82"/>
    </row>
    <row r="947" spans="2:14" x14ac:dyDescent="0.2">
      <c r="B947" s="82"/>
      <c r="C947" s="106"/>
      <c r="E947" s="82"/>
      <c r="F947" s="82"/>
      <c r="I947" s="82"/>
      <c r="J947" s="82"/>
      <c r="M947" s="82"/>
      <c r="N947" s="82"/>
    </row>
    <row r="948" spans="2:14" x14ac:dyDescent="0.2">
      <c r="B948" s="82"/>
      <c r="C948" s="106"/>
      <c r="E948" s="82"/>
      <c r="F948" s="82"/>
      <c r="I948" s="82"/>
      <c r="J948" s="82"/>
      <c r="M948" s="82"/>
      <c r="N948" s="82"/>
    </row>
    <row r="949" spans="2:14" x14ac:dyDescent="0.2">
      <c r="B949" s="82"/>
      <c r="C949" s="106"/>
      <c r="E949" s="82"/>
      <c r="F949" s="82"/>
      <c r="I949" s="82"/>
      <c r="J949" s="82"/>
      <c r="M949" s="82"/>
      <c r="N949" s="82"/>
    </row>
    <row r="950" spans="2:14" x14ac:dyDescent="0.2">
      <c r="B950" s="82"/>
      <c r="C950" s="106"/>
      <c r="E950" s="82"/>
      <c r="F950" s="82"/>
      <c r="I950" s="82"/>
      <c r="J950" s="82"/>
      <c r="M950" s="82"/>
      <c r="N950" s="82"/>
    </row>
    <row r="951" spans="2:14" x14ac:dyDescent="0.2">
      <c r="B951" s="82"/>
      <c r="C951" s="106"/>
      <c r="E951" s="82"/>
      <c r="F951" s="82"/>
      <c r="I951" s="82"/>
      <c r="J951" s="82"/>
      <c r="M951" s="82"/>
      <c r="N951" s="82"/>
    </row>
    <row r="952" spans="2:14" x14ac:dyDescent="0.2">
      <c r="B952" s="82"/>
      <c r="C952" s="106"/>
      <c r="E952" s="82"/>
      <c r="F952" s="82"/>
      <c r="I952" s="82"/>
      <c r="J952" s="82"/>
      <c r="M952" s="82"/>
      <c r="N952" s="82"/>
    </row>
    <row r="953" spans="2:14" x14ac:dyDescent="0.2">
      <c r="B953" s="82"/>
      <c r="C953" s="106"/>
      <c r="E953" s="82"/>
      <c r="F953" s="82"/>
      <c r="I953" s="82"/>
      <c r="J953" s="82"/>
      <c r="M953" s="82"/>
      <c r="N953" s="82"/>
    </row>
    <row r="954" spans="2:14" x14ac:dyDescent="0.2">
      <c r="B954" s="82"/>
      <c r="C954" s="106"/>
      <c r="E954" s="82"/>
      <c r="F954" s="82"/>
      <c r="I954" s="82"/>
      <c r="J954" s="82"/>
      <c r="M954" s="82"/>
      <c r="N954" s="82"/>
    </row>
    <row r="955" spans="2:14" x14ac:dyDescent="0.2">
      <c r="B955" s="82"/>
      <c r="C955" s="106"/>
      <c r="E955" s="82"/>
      <c r="F955" s="82"/>
      <c r="I955" s="82"/>
      <c r="J955" s="82"/>
      <c r="M955" s="82"/>
      <c r="N955" s="82"/>
    </row>
    <row r="956" spans="2:14" x14ac:dyDescent="0.2">
      <c r="B956" s="82"/>
      <c r="C956" s="106"/>
      <c r="E956" s="82"/>
      <c r="F956" s="82"/>
      <c r="I956" s="82"/>
      <c r="J956" s="82"/>
      <c r="M956" s="82"/>
      <c r="N956" s="82"/>
    </row>
    <row r="957" spans="2:14" x14ac:dyDescent="0.2">
      <c r="B957" s="82"/>
      <c r="C957" s="106"/>
      <c r="E957" s="82"/>
      <c r="F957" s="82"/>
      <c r="I957" s="82"/>
      <c r="J957" s="82"/>
      <c r="M957" s="82"/>
      <c r="N957" s="82"/>
    </row>
    <row r="958" spans="2:14" x14ac:dyDescent="0.2">
      <c r="B958" s="82"/>
      <c r="C958" s="106"/>
      <c r="E958" s="82"/>
      <c r="F958" s="82"/>
      <c r="I958" s="82"/>
      <c r="J958" s="82"/>
      <c r="M958" s="82"/>
      <c r="N958" s="82"/>
    </row>
    <row r="959" spans="2:14" x14ac:dyDescent="0.2">
      <c r="B959" s="82"/>
      <c r="C959" s="106"/>
      <c r="E959" s="82"/>
      <c r="F959" s="82"/>
      <c r="I959" s="82"/>
      <c r="J959" s="82"/>
      <c r="M959" s="82"/>
      <c r="N959" s="82"/>
    </row>
    <row r="960" spans="2:14" x14ac:dyDescent="0.2">
      <c r="B960" s="82"/>
      <c r="C960" s="106"/>
      <c r="E960" s="82"/>
      <c r="F960" s="82"/>
      <c r="I960" s="82"/>
      <c r="J960" s="82"/>
      <c r="M960" s="82"/>
      <c r="N960" s="82"/>
    </row>
    <row r="961" spans="2:14" x14ac:dyDescent="0.2">
      <c r="B961" s="82"/>
      <c r="C961" s="106"/>
      <c r="E961" s="82"/>
      <c r="F961" s="82"/>
      <c r="I961" s="82"/>
      <c r="J961" s="82"/>
      <c r="M961" s="82"/>
      <c r="N961" s="82"/>
    </row>
    <row r="962" spans="2:14" x14ac:dyDescent="0.2">
      <c r="B962" s="82"/>
      <c r="C962" s="106"/>
      <c r="E962" s="82"/>
      <c r="F962" s="82"/>
      <c r="I962" s="82"/>
      <c r="J962" s="82"/>
      <c r="M962" s="82"/>
      <c r="N962" s="82"/>
    </row>
    <row r="963" spans="2:14" x14ac:dyDescent="0.2">
      <c r="B963" s="82"/>
      <c r="C963" s="106"/>
      <c r="E963" s="82"/>
      <c r="F963" s="82"/>
      <c r="I963" s="82"/>
      <c r="J963" s="82"/>
      <c r="M963" s="82"/>
      <c r="N963" s="82"/>
    </row>
    <row r="964" spans="2:14" x14ac:dyDescent="0.2">
      <c r="B964" s="82"/>
      <c r="C964" s="106"/>
      <c r="E964" s="82"/>
      <c r="F964" s="82"/>
      <c r="I964" s="82"/>
      <c r="J964" s="82"/>
      <c r="M964" s="82"/>
      <c r="N964" s="82"/>
    </row>
    <row r="965" spans="2:14" x14ac:dyDescent="0.2">
      <c r="B965" s="82"/>
      <c r="C965" s="106"/>
      <c r="E965" s="82"/>
      <c r="F965" s="82"/>
      <c r="I965" s="82"/>
      <c r="J965" s="82"/>
      <c r="M965" s="82"/>
      <c r="N965" s="82"/>
    </row>
    <row r="966" spans="2:14" x14ac:dyDescent="0.2">
      <c r="B966" s="82"/>
      <c r="C966" s="106"/>
      <c r="E966" s="82"/>
      <c r="F966" s="82"/>
      <c r="I966" s="82"/>
      <c r="J966" s="82"/>
      <c r="M966" s="82"/>
      <c r="N966" s="82"/>
    </row>
    <row r="967" spans="2:14" x14ac:dyDescent="0.2">
      <c r="B967" s="82"/>
      <c r="C967" s="106"/>
      <c r="E967" s="82"/>
      <c r="F967" s="82"/>
      <c r="I967" s="82"/>
      <c r="J967" s="82"/>
      <c r="M967" s="82"/>
      <c r="N967" s="82"/>
    </row>
    <row r="968" spans="2:14" x14ac:dyDescent="0.2">
      <c r="B968" s="82"/>
      <c r="C968" s="106"/>
      <c r="E968" s="82"/>
      <c r="F968" s="82"/>
      <c r="I968" s="82"/>
      <c r="J968" s="82"/>
      <c r="M968" s="82"/>
      <c r="N968" s="82"/>
    </row>
    <row r="969" spans="2:14" x14ac:dyDescent="0.2">
      <c r="B969" s="82"/>
      <c r="C969" s="106"/>
      <c r="E969" s="82"/>
      <c r="F969" s="82"/>
      <c r="I969" s="82"/>
      <c r="J969" s="82"/>
      <c r="M969" s="82"/>
      <c r="N969" s="82"/>
    </row>
    <row r="970" spans="2:14" x14ac:dyDescent="0.2">
      <c r="B970" s="82"/>
      <c r="C970" s="106"/>
      <c r="E970" s="82"/>
      <c r="F970" s="82"/>
      <c r="I970" s="82"/>
      <c r="J970" s="82"/>
      <c r="M970" s="82"/>
      <c r="N970" s="82"/>
    </row>
    <row r="971" spans="2:14" x14ac:dyDescent="0.2">
      <c r="B971" s="82"/>
      <c r="C971" s="106"/>
      <c r="E971" s="82"/>
      <c r="F971" s="82"/>
      <c r="I971" s="82"/>
      <c r="J971" s="82"/>
      <c r="M971" s="82"/>
      <c r="N971" s="82"/>
    </row>
    <row r="972" spans="2:14" x14ac:dyDescent="0.2">
      <c r="B972" s="82"/>
      <c r="C972" s="106"/>
      <c r="E972" s="82"/>
      <c r="F972" s="82"/>
      <c r="I972" s="82"/>
      <c r="J972" s="82"/>
      <c r="M972" s="82"/>
      <c r="N972" s="82"/>
    </row>
    <row r="973" spans="2:14" x14ac:dyDescent="0.2">
      <c r="B973" s="82"/>
      <c r="C973" s="106"/>
      <c r="E973" s="82"/>
      <c r="F973" s="82"/>
      <c r="I973" s="82"/>
      <c r="J973" s="82"/>
      <c r="M973" s="82"/>
      <c r="N973" s="82"/>
    </row>
    <row r="974" spans="2:14" x14ac:dyDescent="0.2">
      <c r="B974" s="82"/>
      <c r="C974" s="106"/>
      <c r="E974" s="82"/>
      <c r="F974" s="82"/>
      <c r="I974" s="82"/>
      <c r="J974" s="82"/>
      <c r="M974" s="82"/>
      <c r="N974" s="82"/>
    </row>
    <row r="975" spans="2:14" x14ac:dyDescent="0.2">
      <c r="B975" s="82"/>
      <c r="C975" s="106"/>
      <c r="E975" s="82"/>
      <c r="F975" s="82"/>
      <c r="I975" s="82"/>
      <c r="J975" s="82"/>
      <c r="M975" s="82"/>
      <c r="N975" s="82"/>
    </row>
    <row r="976" spans="2:14" x14ac:dyDescent="0.2">
      <c r="B976" s="82"/>
      <c r="C976" s="106"/>
      <c r="E976" s="82"/>
      <c r="F976" s="82"/>
      <c r="I976" s="82"/>
      <c r="J976" s="82"/>
      <c r="M976" s="82"/>
      <c r="N976" s="82"/>
    </row>
    <row r="977" spans="2:14" x14ac:dyDescent="0.2">
      <c r="B977" s="82"/>
      <c r="C977" s="106"/>
      <c r="E977" s="82"/>
      <c r="F977" s="82"/>
      <c r="I977" s="82"/>
      <c r="J977" s="82"/>
      <c r="M977" s="82"/>
      <c r="N977" s="82"/>
    </row>
    <row r="978" spans="2:14" x14ac:dyDescent="0.2">
      <c r="B978" s="82"/>
      <c r="C978" s="106"/>
      <c r="E978" s="82"/>
      <c r="F978" s="82"/>
      <c r="I978" s="82"/>
      <c r="J978" s="82"/>
      <c r="M978" s="82"/>
      <c r="N978" s="82"/>
    </row>
    <row r="979" spans="2:14" x14ac:dyDescent="0.2">
      <c r="B979" s="82"/>
      <c r="C979" s="106"/>
      <c r="E979" s="82"/>
      <c r="F979" s="82"/>
      <c r="I979" s="82"/>
      <c r="J979" s="82"/>
      <c r="M979" s="82"/>
      <c r="N979" s="82"/>
    </row>
    <row r="980" spans="2:14" x14ac:dyDescent="0.2">
      <c r="B980" s="82"/>
      <c r="C980" s="106"/>
      <c r="E980" s="82"/>
      <c r="F980" s="82"/>
      <c r="I980" s="82"/>
      <c r="J980" s="82"/>
      <c r="M980" s="82"/>
      <c r="N980" s="82"/>
    </row>
    <row r="981" spans="2:14" x14ac:dyDescent="0.2">
      <c r="B981" s="82"/>
      <c r="C981" s="106"/>
      <c r="E981" s="82"/>
      <c r="F981" s="82"/>
      <c r="I981" s="82"/>
      <c r="J981" s="82"/>
      <c r="M981" s="82"/>
      <c r="N981" s="82"/>
    </row>
    <row r="982" spans="2:14" x14ac:dyDescent="0.2">
      <c r="B982" s="82"/>
      <c r="C982" s="106"/>
      <c r="E982" s="82"/>
      <c r="F982" s="82"/>
      <c r="I982" s="82"/>
      <c r="J982" s="82"/>
      <c r="M982" s="82"/>
      <c r="N982" s="82"/>
    </row>
    <row r="983" spans="2:14" x14ac:dyDescent="0.2">
      <c r="B983" s="82"/>
      <c r="C983" s="106"/>
      <c r="E983" s="82"/>
      <c r="F983" s="82"/>
      <c r="I983" s="82"/>
      <c r="J983" s="82"/>
      <c r="M983" s="82"/>
      <c r="N983" s="82"/>
    </row>
    <row r="984" spans="2:14" x14ac:dyDescent="0.2">
      <c r="B984" s="82"/>
      <c r="C984" s="106"/>
      <c r="E984" s="82"/>
      <c r="F984" s="82"/>
      <c r="I984" s="82"/>
      <c r="J984" s="82"/>
      <c r="M984" s="82"/>
      <c r="N984" s="82"/>
    </row>
    <row r="985" spans="2:14" x14ac:dyDescent="0.2">
      <c r="B985" s="82"/>
      <c r="C985" s="106"/>
      <c r="E985" s="82"/>
      <c r="F985" s="82"/>
      <c r="I985" s="82"/>
      <c r="J985" s="82"/>
      <c r="M985" s="82"/>
      <c r="N985" s="82"/>
    </row>
    <row r="986" spans="2:14" x14ac:dyDescent="0.2">
      <c r="B986" s="82"/>
      <c r="C986" s="106"/>
      <c r="E986" s="82"/>
      <c r="F986" s="82"/>
      <c r="I986" s="82"/>
      <c r="J986" s="82"/>
      <c r="M986" s="82"/>
      <c r="N986" s="82"/>
    </row>
    <row r="987" spans="2:14" x14ac:dyDescent="0.2">
      <c r="B987" s="82"/>
      <c r="C987" s="106"/>
      <c r="E987" s="82"/>
      <c r="F987" s="82"/>
      <c r="I987" s="82"/>
      <c r="J987" s="82"/>
      <c r="M987" s="82"/>
      <c r="N987" s="82"/>
    </row>
    <row r="988" spans="2:14" x14ac:dyDescent="0.2">
      <c r="B988" s="82"/>
      <c r="C988" s="106"/>
      <c r="E988" s="82"/>
      <c r="F988" s="82"/>
      <c r="I988" s="82"/>
      <c r="J988" s="82"/>
      <c r="M988" s="82"/>
      <c r="N988" s="82"/>
    </row>
    <row r="989" spans="2:14" x14ac:dyDescent="0.2">
      <c r="B989" s="82"/>
      <c r="C989" s="106"/>
      <c r="E989" s="82"/>
      <c r="F989" s="82"/>
      <c r="I989" s="82"/>
      <c r="J989" s="82"/>
      <c r="M989" s="82"/>
      <c r="N989" s="82"/>
    </row>
    <row r="990" spans="2:14" x14ac:dyDescent="0.2">
      <c r="B990" s="82"/>
      <c r="C990" s="106"/>
      <c r="E990" s="82"/>
      <c r="F990" s="82"/>
      <c r="I990" s="82"/>
      <c r="J990" s="82"/>
      <c r="M990" s="82"/>
      <c r="N990" s="82"/>
    </row>
    <row r="991" spans="2:14" x14ac:dyDescent="0.2">
      <c r="B991" s="82"/>
      <c r="C991" s="106"/>
      <c r="E991" s="82"/>
      <c r="F991" s="82"/>
      <c r="I991" s="82"/>
      <c r="J991" s="82"/>
      <c r="M991" s="82"/>
      <c r="N991" s="82"/>
    </row>
    <row r="992" spans="2:14" x14ac:dyDescent="0.2">
      <c r="B992" s="82"/>
      <c r="C992" s="106"/>
      <c r="E992" s="82"/>
      <c r="F992" s="82"/>
      <c r="I992" s="82"/>
      <c r="J992" s="82"/>
      <c r="M992" s="82"/>
      <c r="N992" s="82"/>
    </row>
    <row r="993" spans="2:14" x14ac:dyDescent="0.2">
      <c r="B993" s="82"/>
      <c r="C993" s="106"/>
      <c r="E993" s="82"/>
      <c r="F993" s="82"/>
      <c r="I993" s="82"/>
      <c r="J993" s="82"/>
      <c r="M993" s="82"/>
      <c r="N993" s="82"/>
    </row>
    <row r="994" spans="2:14" x14ac:dyDescent="0.2">
      <c r="B994" s="82"/>
      <c r="C994" s="106"/>
      <c r="E994" s="82"/>
      <c r="F994" s="82"/>
      <c r="I994" s="82"/>
      <c r="J994" s="82"/>
      <c r="M994" s="82"/>
      <c r="N994" s="82"/>
    </row>
    <row r="995" spans="2:14" x14ac:dyDescent="0.2">
      <c r="B995" s="82"/>
      <c r="C995" s="106"/>
      <c r="E995" s="82"/>
      <c r="F995" s="82"/>
      <c r="I995" s="82"/>
      <c r="J995" s="82"/>
      <c r="M995" s="82"/>
      <c r="N995" s="82"/>
    </row>
    <row r="996" spans="2:14" x14ac:dyDescent="0.2">
      <c r="B996" s="82"/>
      <c r="C996" s="106"/>
      <c r="E996" s="82"/>
      <c r="F996" s="82"/>
      <c r="I996" s="82"/>
      <c r="J996" s="82"/>
      <c r="M996" s="82"/>
      <c r="N996" s="82"/>
    </row>
    <row r="997" spans="2:14" x14ac:dyDescent="0.2">
      <c r="B997" s="82"/>
      <c r="C997" s="106"/>
      <c r="E997" s="82"/>
      <c r="F997" s="82"/>
      <c r="I997" s="82"/>
      <c r="J997" s="82"/>
      <c r="M997" s="82"/>
      <c r="N997" s="82"/>
    </row>
    <row r="998" spans="2:14" x14ac:dyDescent="0.2">
      <c r="B998" s="82"/>
      <c r="C998" s="106"/>
      <c r="E998" s="82"/>
      <c r="F998" s="82"/>
      <c r="I998" s="82"/>
      <c r="J998" s="82"/>
      <c r="M998" s="82"/>
      <c r="N998" s="82"/>
    </row>
    <row r="999" spans="2:14" x14ac:dyDescent="0.2">
      <c r="B999" s="82"/>
      <c r="C999" s="106"/>
      <c r="E999" s="82"/>
      <c r="F999" s="82"/>
      <c r="I999" s="82"/>
      <c r="J999" s="82"/>
      <c r="M999" s="82"/>
      <c r="N999" s="82"/>
    </row>
    <row r="1000" spans="2:14" x14ac:dyDescent="0.2">
      <c r="B1000" s="82"/>
      <c r="C1000" s="106"/>
      <c r="E1000" s="82"/>
      <c r="F1000" s="82"/>
      <c r="I1000" s="82"/>
      <c r="J1000" s="82"/>
      <c r="M1000" s="82"/>
      <c r="N1000" s="82"/>
    </row>
    <row r="1001" spans="2:14" x14ac:dyDescent="0.2">
      <c r="B1001" s="82"/>
      <c r="C1001" s="106"/>
      <c r="E1001" s="82"/>
      <c r="F1001" s="82"/>
      <c r="I1001" s="82"/>
      <c r="J1001" s="82"/>
      <c r="M1001" s="82"/>
      <c r="N1001" s="82"/>
    </row>
    <row r="1002" spans="2:14" x14ac:dyDescent="0.2">
      <c r="B1002" s="82"/>
      <c r="C1002" s="106"/>
      <c r="E1002" s="82"/>
      <c r="F1002" s="82"/>
      <c r="I1002" s="82"/>
      <c r="J1002" s="82"/>
      <c r="M1002" s="82"/>
      <c r="N1002" s="82"/>
    </row>
    <row r="1003" spans="2:14" x14ac:dyDescent="0.2">
      <c r="B1003" s="82"/>
      <c r="C1003" s="106"/>
      <c r="E1003" s="82"/>
      <c r="F1003" s="82"/>
      <c r="I1003" s="82"/>
      <c r="J1003" s="82"/>
      <c r="M1003" s="82"/>
      <c r="N1003" s="82"/>
    </row>
    <row r="1004" spans="2:14" x14ac:dyDescent="0.2">
      <c r="B1004" s="82"/>
      <c r="C1004" s="106"/>
      <c r="E1004" s="82"/>
      <c r="F1004" s="82"/>
      <c r="I1004" s="82"/>
      <c r="J1004" s="82"/>
      <c r="M1004" s="82"/>
      <c r="N1004" s="82"/>
    </row>
    <row r="1005" spans="2:14" x14ac:dyDescent="0.2">
      <c r="B1005" s="82"/>
      <c r="C1005" s="106"/>
      <c r="E1005" s="82"/>
      <c r="F1005" s="82"/>
      <c r="I1005" s="82"/>
      <c r="J1005" s="82"/>
      <c r="M1005" s="82"/>
      <c r="N1005" s="82"/>
    </row>
    <row r="1006" spans="2:14" x14ac:dyDescent="0.2">
      <c r="B1006" s="82"/>
      <c r="C1006" s="106"/>
      <c r="E1006" s="82"/>
      <c r="F1006" s="82"/>
      <c r="I1006" s="82"/>
      <c r="J1006" s="82"/>
      <c r="M1006" s="82"/>
      <c r="N1006" s="82"/>
    </row>
    <row r="1007" spans="2:14" x14ac:dyDescent="0.2">
      <c r="B1007" s="82"/>
      <c r="C1007" s="106"/>
      <c r="E1007" s="82"/>
      <c r="F1007" s="82"/>
      <c r="I1007" s="82"/>
      <c r="J1007" s="82"/>
      <c r="M1007" s="82"/>
      <c r="N1007" s="82"/>
    </row>
    <row r="1008" spans="2:14" x14ac:dyDescent="0.2">
      <c r="B1008" s="82"/>
      <c r="C1008" s="106"/>
      <c r="E1008" s="82"/>
      <c r="F1008" s="82"/>
      <c r="I1008" s="82"/>
      <c r="J1008" s="82"/>
      <c r="M1008" s="82"/>
      <c r="N1008" s="82"/>
    </row>
    <row r="1009" spans="2:14" x14ac:dyDescent="0.2">
      <c r="B1009" s="82"/>
      <c r="C1009" s="106"/>
      <c r="E1009" s="82"/>
      <c r="F1009" s="82"/>
      <c r="I1009" s="82"/>
      <c r="J1009" s="82"/>
      <c r="M1009" s="82"/>
      <c r="N1009" s="82"/>
    </row>
    <row r="1010" spans="2:14" x14ac:dyDescent="0.2">
      <c r="B1010" s="82"/>
      <c r="C1010" s="106"/>
      <c r="E1010" s="82"/>
      <c r="F1010" s="82"/>
      <c r="I1010" s="82"/>
      <c r="J1010" s="82"/>
      <c r="M1010" s="82"/>
      <c r="N1010" s="82"/>
    </row>
    <row r="1011" spans="2:14" x14ac:dyDescent="0.2">
      <c r="B1011" s="82"/>
      <c r="C1011" s="106"/>
      <c r="E1011" s="82"/>
      <c r="F1011" s="82"/>
      <c r="I1011" s="82"/>
      <c r="J1011" s="82"/>
      <c r="M1011" s="82"/>
      <c r="N1011" s="82"/>
    </row>
    <row r="1012" spans="2:14" x14ac:dyDescent="0.2">
      <c r="B1012" s="82"/>
      <c r="C1012" s="106"/>
      <c r="E1012" s="82"/>
      <c r="F1012" s="82"/>
      <c r="I1012" s="82"/>
      <c r="J1012" s="82"/>
      <c r="M1012" s="82"/>
      <c r="N1012" s="82"/>
    </row>
    <row r="1013" spans="2:14" x14ac:dyDescent="0.2">
      <c r="B1013" s="82"/>
      <c r="C1013" s="106"/>
      <c r="E1013" s="82"/>
      <c r="F1013" s="82"/>
      <c r="I1013" s="82"/>
      <c r="J1013" s="82"/>
      <c r="M1013" s="82"/>
      <c r="N1013" s="82"/>
    </row>
    <row r="1014" spans="2:14" x14ac:dyDescent="0.2">
      <c r="B1014" s="82"/>
      <c r="C1014" s="106"/>
      <c r="E1014" s="82"/>
      <c r="F1014" s="82"/>
      <c r="I1014" s="82"/>
      <c r="J1014" s="82"/>
      <c r="M1014" s="82"/>
      <c r="N1014" s="82"/>
    </row>
    <row r="1015" spans="2:14" x14ac:dyDescent="0.2">
      <c r="B1015" s="82"/>
      <c r="C1015" s="106"/>
      <c r="E1015" s="82"/>
      <c r="F1015" s="82"/>
      <c r="I1015" s="82"/>
      <c r="J1015" s="82"/>
      <c r="M1015" s="82"/>
      <c r="N1015" s="82"/>
    </row>
    <row r="1016" spans="2:14" x14ac:dyDescent="0.2">
      <c r="B1016" s="82"/>
      <c r="C1016" s="106"/>
      <c r="E1016" s="82"/>
      <c r="F1016" s="82"/>
      <c r="I1016" s="82"/>
      <c r="J1016" s="82"/>
      <c r="M1016" s="82"/>
      <c r="N1016" s="82"/>
    </row>
    <row r="1017" spans="2:14" x14ac:dyDescent="0.2">
      <c r="B1017" s="82"/>
      <c r="C1017" s="106"/>
      <c r="E1017" s="82"/>
      <c r="F1017" s="82"/>
      <c r="I1017" s="82"/>
      <c r="J1017" s="82"/>
      <c r="M1017" s="82"/>
      <c r="N1017" s="82"/>
    </row>
    <row r="1018" spans="2:14" x14ac:dyDescent="0.2">
      <c r="B1018" s="82"/>
      <c r="C1018" s="106"/>
      <c r="E1018" s="82"/>
      <c r="F1018" s="82"/>
      <c r="I1018" s="82"/>
      <c r="J1018" s="82"/>
      <c r="M1018" s="82"/>
      <c r="N1018" s="82"/>
    </row>
    <row r="1019" spans="2:14" x14ac:dyDescent="0.2">
      <c r="B1019" s="82"/>
      <c r="C1019" s="106"/>
      <c r="E1019" s="82"/>
      <c r="F1019" s="82"/>
      <c r="I1019" s="82"/>
      <c r="J1019" s="82"/>
      <c r="M1019" s="82"/>
      <c r="N1019" s="82"/>
    </row>
    <row r="1020" spans="2:14" x14ac:dyDescent="0.2">
      <c r="B1020" s="82"/>
      <c r="C1020" s="106"/>
      <c r="E1020" s="82"/>
      <c r="F1020" s="82"/>
      <c r="I1020" s="82"/>
      <c r="J1020" s="82"/>
      <c r="M1020" s="82"/>
      <c r="N1020" s="82"/>
    </row>
    <row r="1021" spans="2:14" x14ac:dyDescent="0.2">
      <c r="B1021" s="82"/>
      <c r="C1021" s="106"/>
      <c r="E1021" s="82"/>
      <c r="F1021" s="82"/>
      <c r="I1021" s="82"/>
      <c r="J1021" s="82"/>
      <c r="M1021" s="82"/>
      <c r="N1021" s="82"/>
    </row>
    <row r="1022" spans="2:14" x14ac:dyDescent="0.2">
      <c r="B1022" s="82"/>
      <c r="C1022" s="106"/>
      <c r="E1022" s="82"/>
      <c r="F1022" s="82"/>
      <c r="I1022" s="82"/>
      <c r="J1022" s="82"/>
      <c r="M1022" s="82"/>
      <c r="N1022" s="82"/>
    </row>
    <row r="1023" spans="2:14" x14ac:dyDescent="0.2">
      <c r="B1023" s="82"/>
      <c r="C1023" s="106"/>
      <c r="E1023" s="82"/>
      <c r="F1023" s="82"/>
      <c r="I1023" s="82"/>
      <c r="J1023" s="82"/>
      <c r="M1023" s="82"/>
      <c r="N1023" s="82"/>
    </row>
    <row r="1024" spans="2:14" x14ac:dyDescent="0.2">
      <c r="B1024" s="82"/>
      <c r="C1024" s="106"/>
      <c r="E1024" s="82"/>
      <c r="F1024" s="82"/>
      <c r="I1024" s="82"/>
      <c r="J1024" s="82"/>
      <c r="M1024" s="82"/>
      <c r="N1024" s="82"/>
    </row>
    <row r="1025" spans="2:14" x14ac:dyDescent="0.2">
      <c r="B1025" s="82"/>
      <c r="C1025" s="106"/>
      <c r="E1025" s="82"/>
      <c r="F1025" s="82"/>
      <c r="I1025" s="82"/>
      <c r="J1025" s="82"/>
      <c r="M1025" s="82"/>
      <c r="N1025" s="82"/>
    </row>
    <row r="1026" spans="2:14" x14ac:dyDescent="0.2">
      <c r="B1026" s="82"/>
      <c r="C1026" s="106"/>
      <c r="E1026" s="82"/>
      <c r="F1026" s="82"/>
      <c r="I1026" s="82"/>
      <c r="J1026" s="82"/>
      <c r="M1026" s="82"/>
      <c r="N1026" s="82"/>
    </row>
    <row r="1027" spans="2:14" x14ac:dyDescent="0.2">
      <c r="B1027" s="82"/>
      <c r="C1027" s="106"/>
      <c r="E1027" s="82"/>
      <c r="F1027" s="82"/>
      <c r="I1027" s="82"/>
      <c r="J1027" s="82"/>
      <c r="M1027" s="82"/>
      <c r="N1027" s="82"/>
    </row>
    <row r="1028" spans="2:14" x14ac:dyDescent="0.2">
      <c r="B1028" s="82"/>
      <c r="C1028" s="106"/>
      <c r="E1028" s="82"/>
      <c r="F1028" s="82"/>
      <c r="I1028" s="82"/>
      <c r="J1028" s="82"/>
      <c r="M1028" s="82"/>
      <c r="N1028" s="82"/>
    </row>
    <row r="1029" spans="2:14" x14ac:dyDescent="0.2">
      <c r="B1029" s="82"/>
      <c r="C1029" s="106"/>
      <c r="E1029" s="82"/>
      <c r="F1029" s="82"/>
      <c r="I1029" s="82"/>
      <c r="J1029" s="82"/>
      <c r="M1029" s="82"/>
      <c r="N1029" s="82"/>
    </row>
    <row r="1030" spans="2:14" x14ac:dyDescent="0.2">
      <c r="B1030" s="82"/>
      <c r="C1030" s="106"/>
      <c r="E1030" s="82"/>
      <c r="F1030" s="82"/>
      <c r="I1030" s="82"/>
      <c r="J1030" s="82"/>
      <c r="M1030" s="82"/>
      <c r="N1030" s="82"/>
    </row>
    <row r="1031" spans="2:14" x14ac:dyDescent="0.2">
      <c r="B1031" s="82"/>
      <c r="C1031" s="106"/>
      <c r="E1031" s="82"/>
      <c r="F1031" s="82"/>
      <c r="I1031" s="82"/>
      <c r="J1031" s="82"/>
      <c r="M1031" s="82"/>
      <c r="N1031" s="82"/>
    </row>
    <row r="1032" spans="2:14" x14ac:dyDescent="0.2">
      <c r="B1032" s="82"/>
      <c r="C1032" s="106"/>
      <c r="E1032" s="82"/>
      <c r="F1032" s="82"/>
      <c r="I1032" s="82"/>
      <c r="J1032" s="82"/>
      <c r="M1032" s="82"/>
      <c r="N1032" s="82"/>
    </row>
    <row r="1033" spans="2:14" x14ac:dyDescent="0.2">
      <c r="B1033" s="82"/>
      <c r="C1033" s="106"/>
      <c r="E1033" s="82"/>
      <c r="F1033" s="82"/>
      <c r="I1033" s="82"/>
      <c r="J1033" s="82"/>
      <c r="M1033" s="82"/>
      <c r="N1033" s="82"/>
    </row>
    <row r="1034" spans="2:14" x14ac:dyDescent="0.2">
      <c r="B1034" s="82"/>
      <c r="C1034" s="106"/>
      <c r="E1034" s="82"/>
      <c r="F1034" s="82"/>
      <c r="I1034" s="82"/>
      <c r="J1034" s="82"/>
      <c r="M1034" s="82"/>
      <c r="N1034" s="82"/>
    </row>
    <row r="1035" spans="2:14" x14ac:dyDescent="0.2">
      <c r="B1035" s="82"/>
      <c r="C1035" s="106"/>
      <c r="E1035" s="82"/>
      <c r="F1035" s="82"/>
      <c r="I1035" s="82"/>
      <c r="J1035" s="82"/>
      <c r="M1035" s="82"/>
      <c r="N1035" s="82"/>
    </row>
    <row r="1036" spans="2:14" x14ac:dyDescent="0.2">
      <c r="B1036" s="82"/>
      <c r="C1036" s="106"/>
      <c r="E1036" s="82"/>
      <c r="F1036" s="82"/>
      <c r="I1036" s="82"/>
      <c r="J1036" s="82"/>
      <c r="M1036" s="82"/>
      <c r="N1036" s="82"/>
    </row>
    <row r="1037" spans="2:14" x14ac:dyDescent="0.2">
      <c r="B1037" s="82"/>
      <c r="C1037" s="106"/>
      <c r="E1037" s="82"/>
      <c r="F1037" s="82"/>
      <c r="I1037" s="82"/>
      <c r="J1037" s="82"/>
      <c r="M1037" s="82"/>
      <c r="N1037" s="82"/>
    </row>
    <row r="1038" spans="2:14" x14ac:dyDescent="0.2">
      <c r="B1038" s="82"/>
      <c r="C1038" s="106"/>
      <c r="E1038" s="82"/>
      <c r="F1038" s="82"/>
      <c r="I1038" s="82"/>
      <c r="J1038" s="82"/>
      <c r="M1038" s="82"/>
      <c r="N1038" s="82"/>
    </row>
    <row r="1039" spans="2:14" x14ac:dyDescent="0.2">
      <c r="B1039" s="82"/>
      <c r="C1039" s="106"/>
      <c r="E1039" s="82"/>
      <c r="F1039" s="82"/>
      <c r="I1039" s="82"/>
      <c r="J1039" s="82"/>
      <c r="M1039" s="82"/>
      <c r="N1039" s="82"/>
    </row>
    <row r="1040" spans="2:14" x14ac:dyDescent="0.2">
      <c r="B1040" s="82"/>
      <c r="C1040" s="106"/>
      <c r="E1040" s="82"/>
      <c r="F1040" s="82"/>
      <c r="I1040" s="82"/>
      <c r="J1040" s="82"/>
      <c r="M1040" s="82"/>
      <c r="N1040" s="82"/>
    </row>
    <row r="1041" spans="2:14" x14ac:dyDescent="0.2">
      <c r="B1041" s="82"/>
      <c r="C1041" s="106"/>
      <c r="E1041" s="82"/>
      <c r="F1041" s="82"/>
      <c r="I1041" s="82"/>
      <c r="J1041" s="82"/>
      <c r="M1041" s="82"/>
      <c r="N1041" s="82"/>
    </row>
    <row r="1042" spans="2:14" x14ac:dyDescent="0.2">
      <c r="B1042" s="82"/>
      <c r="C1042" s="106"/>
      <c r="E1042" s="82"/>
      <c r="F1042" s="82"/>
      <c r="I1042" s="82"/>
      <c r="J1042" s="82"/>
      <c r="M1042" s="82"/>
      <c r="N1042" s="82"/>
    </row>
    <row r="1043" spans="2:14" x14ac:dyDescent="0.2">
      <c r="B1043" s="82"/>
      <c r="C1043" s="106"/>
      <c r="E1043" s="82"/>
      <c r="F1043" s="82"/>
      <c r="I1043" s="82"/>
      <c r="J1043" s="82"/>
      <c r="M1043" s="82"/>
      <c r="N1043" s="82"/>
    </row>
    <row r="1044" spans="2:14" x14ac:dyDescent="0.2">
      <c r="B1044" s="82"/>
      <c r="C1044" s="106"/>
      <c r="E1044" s="82"/>
      <c r="F1044" s="82"/>
      <c r="I1044" s="82"/>
      <c r="J1044" s="82"/>
      <c r="M1044" s="82"/>
      <c r="N1044" s="82"/>
    </row>
    <row r="1045" spans="2:14" x14ac:dyDescent="0.2">
      <c r="B1045" s="82"/>
      <c r="C1045" s="106"/>
      <c r="E1045" s="82"/>
      <c r="F1045" s="82"/>
      <c r="I1045" s="82"/>
      <c r="J1045" s="82"/>
      <c r="M1045" s="82"/>
      <c r="N1045" s="82"/>
    </row>
    <row r="1046" spans="2:14" x14ac:dyDescent="0.2">
      <c r="B1046" s="82"/>
      <c r="C1046" s="106"/>
      <c r="E1046" s="82"/>
      <c r="F1046" s="82"/>
      <c r="I1046" s="82"/>
      <c r="J1046" s="82"/>
      <c r="M1046" s="82"/>
      <c r="N1046" s="82"/>
    </row>
    <row r="1047" spans="2:14" x14ac:dyDescent="0.2">
      <c r="B1047" s="82"/>
      <c r="C1047" s="106"/>
      <c r="E1047" s="82"/>
      <c r="F1047" s="82"/>
      <c r="I1047" s="82"/>
      <c r="J1047" s="82"/>
      <c r="M1047" s="82"/>
      <c r="N1047" s="82"/>
    </row>
    <row r="1048" spans="2:14" x14ac:dyDescent="0.2">
      <c r="B1048" s="82"/>
      <c r="C1048" s="106"/>
      <c r="E1048" s="82"/>
      <c r="F1048" s="82"/>
      <c r="I1048" s="82"/>
      <c r="J1048" s="82"/>
      <c r="M1048" s="82"/>
      <c r="N1048" s="82"/>
    </row>
    <row r="1049" spans="2:14" x14ac:dyDescent="0.2">
      <c r="B1049" s="82"/>
      <c r="C1049" s="106"/>
      <c r="E1049" s="82"/>
      <c r="F1049" s="82"/>
      <c r="I1049" s="82"/>
      <c r="J1049" s="82"/>
      <c r="M1049" s="82"/>
      <c r="N1049" s="82"/>
    </row>
    <row r="1050" spans="2:14" x14ac:dyDescent="0.2">
      <c r="B1050" s="82"/>
      <c r="C1050" s="106"/>
      <c r="E1050" s="82"/>
      <c r="F1050" s="82"/>
      <c r="I1050" s="82"/>
      <c r="J1050" s="82"/>
      <c r="M1050" s="82"/>
      <c r="N1050" s="82"/>
    </row>
    <row r="1051" spans="2:14" x14ac:dyDescent="0.2">
      <c r="B1051" s="82"/>
      <c r="C1051" s="106"/>
      <c r="E1051" s="82"/>
      <c r="F1051" s="82"/>
      <c r="I1051" s="82"/>
      <c r="J1051" s="82"/>
      <c r="M1051" s="82"/>
      <c r="N1051" s="82"/>
    </row>
    <row r="1052" spans="2:14" x14ac:dyDescent="0.2">
      <c r="B1052" s="82"/>
      <c r="C1052" s="106"/>
      <c r="E1052" s="82"/>
      <c r="F1052" s="82"/>
      <c r="I1052" s="82"/>
      <c r="J1052" s="82"/>
      <c r="M1052" s="82"/>
      <c r="N1052" s="82"/>
    </row>
    <row r="1053" spans="2:14" x14ac:dyDescent="0.2">
      <c r="B1053" s="82"/>
      <c r="C1053" s="106"/>
      <c r="E1053" s="82"/>
      <c r="F1053" s="82"/>
      <c r="I1053" s="82"/>
      <c r="J1053" s="82"/>
      <c r="M1053" s="82"/>
      <c r="N1053" s="82"/>
    </row>
    <row r="1054" spans="2:14" x14ac:dyDescent="0.2">
      <c r="B1054" s="82"/>
      <c r="C1054" s="106"/>
      <c r="E1054" s="82"/>
      <c r="F1054" s="82"/>
      <c r="I1054" s="82"/>
      <c r="J1054" s="82"/>
      <c r="M1054" s="82"/>
      <c r="N1054" s="82"/>
    </row>
    <row r="1055" spans="2:14" x14ac:dyDescent="0.2">
      <c r="B1055" s="82"/>
      <c r="C1055" s="106"/>
      <c r="E1055" s="82"/>
      <c r="F1055" s="82"/>
      <c r="I1055" s="82"/>
      <c r="J1055" s="82"/>
      <c r="M1055" s="82"/>
      <c r="N1055" s="82"/>
    </row>
    <row r="1056" spans="2:14" x14ac:dyDescent="0.2">
      <c r="B1056" s="82"/>
      <c r="C1056" s="106"/>
      <c r="E1056" s="82"/>
      <c r="F1056" s="82"/>
      <c r="I1056" s="82"/>
      <c r="J1056" s="82"/>
      <c r="M1056" s="82"/>
      <c r="N1056" s="82"/>
    </row>
    <row r="1057" spans="2:14" x14ac:dyDescent="0.2">
      <c r="B1057" s="82"/>
      <c r="C1057" s="106"/>
      <c r="E1057" s="82"/>
      <c r="F1057" s="82"/>
      <c r="I1057" s="82"/>
      <c r="J1057" s="82"/>
      <c r="M1057" s="82"/>
      <c r="N1057" s="82"/>
    </row>
    <row r="1058" spans="2:14" x14ac:dyDescent="0.2">
      <c r="B1058" s="82"/>
      <c r="C1058" s="106"/>
      <c r="E1058" s="82"/>
      <c r="F1058" s="82"/>
      <c r="I1058" s="82"/>
      <c r="J1058" s="82"/>
      <c r="M1058" s="82"/>
      <c r="N1058" s="82"/>
    </row>
    <row r="1059" spans="2:14" x14ac:dyDescent="0.2">
      <c r="B1059" s="82"/>
      <c r="C1059" s="106"/>
      <c r="E1059" s="82"/>
      <c r="F1059" s="82"/>
      <c r="I1059" s="82"/>
      <c r="J1059" s="82"/>
      <c r="M1059" s="82"/>
      <c r="N1059" s="82"/>
    </row>
    <row r="1060" spans="2:14" x14ac:dyDescent="0.2">
      <c r="B1060" s="82"/>
      <c r="C1060" s="106"/>
      <c r="E1060" s="82"/>
      <c r="F1060" s="82"/>
      <c r="I1060" s="82"/>
      <c r="J1060" s="82"/>
      <c r="M1060" s="82"/>
      <c r="N1060" s="82"/>
    </row>
    <row r="1061" spans="2:14" x14ac:dyDescent="0.2">
      <c r="B1061" s="82"/>
      <c r="C1061" s="106"/>
      <c r="E1061" s="82"/>
      <c r="F1061" s="82"/>
      <c r="I1061" s="82"/>
      <c r="J1061" s="82"/>
      <c r="M1061" s="82"/>
      <c r="N1061" s="82"/>
    </row>
    <row r="1062" spans="2:14" x14ac:dyDescent="0.2">
      <c r="B1062" s="82"/>
      <c r="C1062" s="106"/>
      <c r="E1062" s="82"/>
      <c r="F1062" s="82"/>
      <c r="I1062" s="82"/>
      <c r="J1062" s="82"/>
      <c r="M1062" s="82"/>
      <c r="N1062" s="82"/>
    </row>
    <row r="1063" spans="2:14" x14ac:dyDescent="0.2">
      <c r="B1063" s="82"/>
      <c r="C1063" s="106"/>
      <c r="E1063" s="82"/>
      <c r="F1063" s="82"/>
      <c r="I1063" s="82"/>
      <c r="J1063" s="82"/>
      <c r="M1063" s="82"/>
      <c r="N1063" s="82"/>
    </row>
    <row r="1064" spans="2:14" x14ac:dyDescent="0.2">
      <c r="B1064" s="82"/>
      <c r="C1064" s="106"/>
      <c r="E1064" s="82"/>
      <c r="F1064" s="82"/>
      <c r="I1064" s="82"/>
      <c r="J1064" s="82"/>
      <c r="M1064" s="82"/>
      <c r="N1064" s="82"/>
    </row>
    <row r="1065" spans="2:14" x14ac:dyDescent="0.2">
      <c r="B1065" s="82"/>
      <c r="C1065" s="106"/>
      <c r="E1065" s="82"/>
      <c r="F1065" s="82"/>
      <c r="I1065" s="82"/>
      <c r="J1065" s="82"/>
      <c r="M1065" s="82"/>
      <c r="N1065" s="82"/>
    </row>
    <row r="1066" spans="2:14" x14ac:dyDescent="0.2">
      <c r="B1066" s="82"/>
      <c r="C1066" s="106"/>
      <c r="E1066" s="82"/>
      <c r="F1066" s="82"/>
      <c r="I1066" s="82"/>
      <c r="J1066" s="82"/>
      <c r="M1066" s="82"/>
      <c r="N1066" s="82"/>
    </row>
    <row r="1067" spans="2:14" x14ac:dyDescent="0.2">
      <c r="B1067" s="82"/>
      <c r="C1067" s="106"/>
      <c r="E1067" s="82"/>
      <c r="F1067" s="82"/>
      <c r="I1067" s="82"/>
      <c r="J1067" s="82"/>
      <c r="M1067" s="82"/>
      <c r="N1067" s="82"/>
    </row>
    <row r="1068" spans="2:14" x14ac:dyDescent="0.2">
      <c r="B1068" s="82"/>
      <c r="C1068" s="106"/>
      <c r="E1068" s="82"/>
      <c r="F1068" s="82"/>
      <c r="I1068" s="82"/>
      <c r="J1068" s="82"/>
      <c r="M1068" s="82"/>
      <c r="N1068" s="82"/>
    </row>
    <row r="1069" spans="2:14" x14ac:dyDescent="0.2">
      <c r="B1069" s="82"/>
      <c r="C1069" s="106"/>
      <c r="E1069" s="82"/>
      <c r="F1069" s="82"/>
      <c r="I1069" s="82"/>
      <c r="J1069" s="82"/>
      <c r="M1069" s="82"/>
      <c r="N1069" s="82"/>
    </row>
    <row r="1070" spans="2:14" x14ac:dyDescent="0.2">
      <c r="B1070" s="82"/>
      <c r="C1070" s="106"/>
      <c r="E1070" s="82"/>
      <c r="F1070" s="82"/>
      <c r="I1070" s="82"/>
      <c r="J1070" s="82"/>
      <c r="M1070" s="82"/>
      <c r="N1070" s="82"/>
    </row>
    <row r="1071" spans="2:14" x14ac:dyDescent="0.2">
      <c r="B1071" s="82"/>
      <c r="C1071" s="106"/>
      <c r="E1071" s="82"/>
      <c r="F1071" s="82"/>
      <c r="I1071" s="82"/>
      <c r="J1071" s="82"/>
      <c r="M1071" s="82"/>
      <c r="N1071" s="82"/>
    </row>
    <row r="1072" spans="2:14" x14ac:dyDescent="0.2">
      <c r="B1072" s="82"/>
      <c r="C1072" s="106"/>
      <c r="E1072" s="82"/>
      <c r="F1072" s="82"/>
      <c r="I1072" s="82"/>
      <c r="J1072" s="82"/>
      <c r="M1072" s="82"/>
      <c r="N1072" s="82"/>
    </row>
    <row r="1073" spans="2:14" x14ac:dyDescent="0.2">
      <c r="B1073" s="82"/>
      <c r="C1073" s="106"/>
      <c r="E1073" s="82"/>
      <c r="F1073" s="82"/>
      <c r="I1073" s="82"/>
      <c r="J1073" s="82"/>
      <c r="M1073" s="82"/>
      <c r="N1073" s="82"/>
    </row>
    <row r="1074" spans="2:14" x14ac:dyDescent="0.2">
      <c r="B1074" s="82"/>
      <c r="C1074" s="106"/>
      <c r="E1074" s="82"/>
      <c r="F1074" s="82"/>
      <c r="I1074" s="82"/>
      <c r="J1074" s="82"/>
      <c r="M1074" s="82"/>
      <c r="N1074" s="82"/>
    </row>
    <row r="1075" spans="2:14" x14ac:dyDescent="0.2">
      <c r="B1075" s="82"/>
      <c r="C1075" s="106"/>
      <c r="E1075" s="82"/>
      <c r="F1075" s="82"/>
      <c r="I1075" s="82"/>
      <c r="J1075" s="82"/>
      <c r="M1075" s="82"/>
      <c r="N1075" s="82"/>
    </row>
    <row r="1076" spans="2:14" x14ac:dyDescent="0.2">
      <c r="B1076" s="82"/>
      <c r="C1076" s="106"/>
      <c r="E1076" s="82"/>
      <c r="F1076" s="82"/>
      <c r="I1076" s="82"/>
      <c r="J1076" s="82"/>
      <c r="M1076" s="82"/>
      <c r="N1076" s="82"/>
    </row>
    <row r="1077" spans="2:14" x14ac:dyDescent="0.2">
      <c r="B1077" s="82"/>
      <c r="C1077" s="106"/>
      <c r="E1077" s="82"/>
      <c r="F1077" s="82"/>
      <c r="I1077" s="82"/>
      <c r="J1077" s="82"/>
      <c r="M1077" s="82"/>
      <c r="N1077" s="82"/>
    </row>
    <row r="1078" spans="2:14" x14ac:dyDescent="0.2">
      <c r="B1078" s="82"/>
      <c r="C1078" s="106"/>
      <c r="E1078" s="82"/>
      <c r="F1078" s="82"/>
      <c r="I1078" s="82"/>
      <c r="J1078" s="82"/>
      <c r="M1078" s="82"/>
      <c r="N1078" s="82"/>
    </row>
    <row r="1079" spans="2:14" x14ac:dyDescent="0.2">
      <c r="B1079" s="82"/>
      <c r="C1079" s="106"/>
      <c r="E1079" s="82"/>
      <c r="F1079" s="82"/>
      <c r="I1079" s="82"/>
      <c r="J1079" s="82"/>
      <c r="M1079" s="82"/>
      <c r="N1079" s="82"/>
    </row>
    <row r="1080" spans="2:14" x14ac:dyDescent="0.2">
      <c r="B1080" s="82"/>
      <c r="C1080" s="106"/>
      <c r="E1080" s="82"/>
      <c r="F1080" s="82"/>
      <c r="I1080" s="82"/>
      <c r="J1080" s="82"/>
      <c r="M1080" s="82"/>
      <c r="N1080" s="82"/>
    </row>
    <row r="1081" spans="2:14" x14ac:dyDescent="0.2">
      <c r="B1081" s="82"/>
      <c r="C1081" s="106"/>
      <c r="E1081" s="82"/>
      <c r="F1081" s="82"/>
      <c r="I1081" s="82"/>
      <c r="J1081" s="82"/>
      <c r="M1081" s="82"/>
      <c r="N1081" s="82"/>
    </row>
    <row r="1082" spans="2:14" x14ac:dyDescent="0.2">
      <c r="B1082" s="82"/>
      <c r="C1082" s="106"/>
      <c r="E1082" s="82"/>
      <c r="F1082" s="82"/>
      <c r="I1082" s="82"/>
      <c r="J1082" s="82"/>
      <c r="M1082" s="82"/>
      <c r="N1082" s="82"/>
    </row>
    <row r="1083" spans="2:14" x14ac:dyDescent="0.2">
      <c r="B1083" s="82"/>
      <c r="C1083" s="106"/>
      <c r="E1083" s="82"/>
      <c r="F1083" s="82"/>
      <c r="I1083" s="82"/>
      <c r="J1083" s="82"/>
      <c r="M1083" s="82"/>
      <c r="N1083" s="82"/>
    </row>
    <row r="1084" spans="2:14" x14ac:dyDescent="0.2">
      <c r="B1084" s="82"/>
      <c r="C1084" s="106"/>
      <c r="E1084" s="82"/>
      <c r="F1084" s="82"/>
      <c r="I1084" s="82"/>
      <c r="J1084" s="82"/>
      <c r="M1084" s="82"/>
      <c r="N1084" s="82"/>
    </row>
    <row r="1085" spans="2:14" x14ac:dyDescent="0.2">
      <c r="B1085" s="82"/>
      <c r="C1085" s="106"/>
      <c r="E1085" s="82"/>
      <c r="F1085" s="82"/>
      <c r="I1085" s="82"/>
      <c r="J1085" s="82"/>
      <c r="M1085" s="82"/>
      <c r="N1085" s="82"/>
    </row>
    <row r="1086" spans="2:14" x14ac:dyDescent="0.2">
      <c r="B1086" s="82"/>
      <c r="C1086" s="106"/>
      <c r="E1086" s="82"/>
      <c r="F1086" s="82"/>
      <c r="I1086" s="82"/>
      <c r="J1086" s="82"/>
      <c r="M1086" s="82"/>
      <c r="N1086" s="82"/>
    </row>
    <row r="1087" spans="2:14" x14ac:dyDescent="0.2">
      <c r="B1087" s="82"/>
      <c r="C1087" s="106"/>
      <c r="E1087" s="82"/>
      <c r="F1087" s="82"/>
      <c r="I1087" s="82"/>
      <c r="J1087" s="82"/>
      <c r="M1087" s="82"/>
      <c r="N1087" s="82"/>
    </row>
    <row r="1088" spans="2:14" x14ac:dyDescent="0.2">
      <c r="B1088" s="82"/>
      <c r="C1088" s="106"/>
      <c r="E1088" s="82"/>
      <c r="F1088" s="82"/>
      <c r="I1088" s="82"/>
      <c r="J1088" s="82"/>
      <c r="M1088" s="82"/>
      <c r="N1088" s="82"/>
    </row>
    <row r="1089" spans="2:14" x14ac:dyDescent="0.2">
      <c r="B1089" s="82"/>
      <c r="C1089" s="106"/>
      <c r="E1089" s="82"/>
      <c r="F1089" s="82"/>
      <c r="I1089" s="82"/>
      <c r="J1089" s="82"/>
      <c r="M1089" s="82"/>
      <c r="N1089" s="82"/>
    </row>
    <row r="1090" spans="2:14" x14ac:dyDescent="0.2">
      <c r="B1090" s="82"/>
      <c r="C1090" s="106"/>
      <c r="E1090" s="82"/>
      <c r="F1090" s="82"/>
      <c r="I1090" s="82"/>
      <c r="J1090" s="82"/>
      <c r="M1090" s="82"/>
      <c r="N1090" s="82"/>
    </row>
    <row r="1091" spans="2:14" x14ac:dyDescent="0.2">
      <c r="B1091" s="82"/>
      <c r="C1091" s="106"/>
      <c r="E1091" s="82"/>
      <c r="F1091" s="82"/>
      <c r="I1091" s="82"/>
      <c r="J1091" s="82"/>
      <c r="M1091" s="82"/>
      <c r="N1091" s="82"/>
    </row>
    <row r="1092" spans="2:14" x14ac:dyDescent="0.2">
      <c r="B1092" s="82"/>
      <c r="C1092" s="106"/>
      <c r="E1092" s="82"/>
      <c r="F1092" s="82"/>
      <c r="I1092" s="82"/>
      <c r="J1092" s="82"/>
      <c r="M1092" s="82"/>
      <c r="N1092" s="82"/>
    </row>
    <row r="1093" spans="2:14" x14ac:dyDescent="0.2">
      <c r="B1093" s="82"/>
      <c r="C1093" s="106"/>
      <c r="E1093" s="82"/>
      <c r="F1093" s="82"/>
      <c r="I1093" s="82"/>
      <c r="J1093" s="82"/>
      <c r="M1093" s="82"/>
      <c r="N1093" s="82"/>
    </row>
    <row r="1094" spans="2:14" x14ac:dyDescent="0.2">
      <c r="B1094" s="82"/>
      <c r="C1094" s="106"/>
      <c r="E1094" s="82"/>
      <c r="F1094" s="82"/>
      <c r="I1094" s="82"/>
      <c r="J1094" s="82"/>
      <c r="M1094" s="82"/>
      <c r="N1094" s="82"/>
    </row>
    <row r="1095" spans="2:14" x14ac:dyDescent="0.2">
      <c r="B1095" s="82"/>
      <c r="C1095" s="106"/>
      <c r="E1095" s="82"/>
      <c r="F1095" s="82"/>
      <c r="I1095" s="82"/>
      <c r="J1095" s="82"/>
      <c r="M1095" s="82"/>
      <c r="N1095" s="82"/>
    </row>
    <row r="1096" spans="2:14" x14ac:dyDescent="0.2">
      <c r="B1096" s="82"/>
      <c r="C1096" s="106"/>
      <c r="E1096" s="82"/>
      <c r="F1096" s="82"/>
      <c r="I1096" s="82"/>
      <c r="J1096" s="82"/>
      <c r="M1096" s="82"/>
      <c r="N1096" s="82"/>
    </row>
    <row r="1097" spans="2:14" x14ac:dyDescent="0.2">
      <c r="B1097" s="82"/>
      <c r="C1097" s="106"/>
      <c r="E1097" s="82"/>
      <c r="F1097" s="82"/>
      <c r="I1097" s="82"/>
      <c r="J1097" s="82"/>
      <c r="M1097" s="82"/>
      <c r="N1097" s="82"/>
    </row>
    <row r="1098" spans="2:14" x14ac:dyDescent="0.2">
      <c r="B1098" s="82"/>
      <c r="C1098" s="106"/>
      <c r="E1098" s="82"/>
      <c r="F1098" s="82"/>
      <c r="I1098" s="82"/>
      <c r="J1098" s="82"/>
      <c r="M1098" s="82"/>
      <c r="N1098" s="82"/>
    </row>
    <row r="1099" spans="2:14" x14ac:dyDescent="0.2">
      <c r="B1099" s="82"/>
      <c r="C1099" s="106"/>
      <c r="E1099" s="82"/>
      <c r="F1099" s="82"/>
      <c r="I1099" s="82"/>
      <c r="J1099" s="82"/>
      <c r="M1099" s="82"/>
      <c r="N1099" s="82"/>
    </row>
    <row r="1100" spans="2:14" x14ac:dyDescent="0.2">
      <c r="B1100" s="82"/>
      <c r="C1100" s="106"/>
      <c r="E1100" s="82"/>
      <c r="F1100" s="82"/>
      <c r="I1100" s="82"/>
      <c r="J1100" s="82"/>
      <c r="M1100" s="82"/>
      <c r="N1100" s="82"/>
    </row>
    <row r="1101" spans="2:14" x14ac:dyDescent="0.2">
      <c r="B1101" s="82"/>
      <c r="C1101" s="106"/>
      <c r="E1101" s="82"/>
      <c r="F1101" s="82"/>
      <c r="I1101" s="82"/>
      <c r="J1101" s="82"/>
      <c r="M1101" s="82"/>
      <c r="N1101" s="82"/>
    </row>
    <row r="1102" spans="2:14" x14ac:dyDescent="0.2">
      <c r="B1102" s="82"/>
      <c r="C1102" s="106"/>
      <c r="E1102" s="82"/>
      <c r="F1102" s="82"/>
      <c r="I1102" s="82"/>
      <c r="J1102" s="82"/>
      <c r="M1102" s="82"/>
      <c r="N1102" s="82"/>
    </row>
    <row r="1103" spans="2:14" x14ac:dyDescent="0.2">
      <c r="B1103" s="82"/>
      <c r="C1103" s="106"/>
      <c r="E1103" s="82"/>
      <c r="F1103" s="82"/>
      <c r="I1103" s="82"/>
      <c r="J1103" s="82"/>
      <c r="M1103" s="82"/>
      <c r="N1103" s="82"/>
    </row>
    <row r="1104" spans="2:14" x14ac:dyDescent="0.2">
      <c r="B1104" s="82"/>
      <c r="C1104" s="106"/>
      <c r="E1104" s="82"/>
      <c r="F1104" s="82"/>
      <c r="I1104" s="82"/>
      <c r="J1104" s="82"/>
      <c r="M1104" s="82"/>
      <c r="N1104" s="82"/>
    </row>
    <row r="1105" spans="2:14" x14ac:dyDescent="0.2">
      <c r="B1105" s="82"/>
      <c r="C1105" s="106"/>
      <c r="E1105" s="82"/>
      <c r="F1105" s="82"/>
      <c r="I1105" s="82"/>
      <c r="J1105" s="82"/>
      <c r="M1105" s="82"/>
      <c r="N1105" s="82"/>
    </row>
    <row r="1106" spans="2:14" x14ac:dyDescent="0.2">
      <c r="B1106" s="82"/>
      <c r="C1106" s="106"/>
      <c r="E1106" s="82"/>
      <c r="F1106" s="82"/>
      <c r="I1106" s="82"/>
      <c r="J1106" s="82"/>
      <c r="M1106" s="82"/>
      <c r="N1106" s="82"/>
    </row>
    <row r="1107" spans="2:14" x14ac:dyDescent="0.2">
      <c r="B1107" s="82"/>
      <c r="C1107" s="106"/>
      <c r="E1107" s="82"/>
      <c r="F1107" s="82"/>
      <c r="I1107" s="82"/>
      <c r="J1107" s="82"/>
      <c r="M1107" s="82"/>
      <c r="N1107" s="82"/>
    </row>
    <row r="1108" spans="2:14" x14ac:dyDescent="0.2">
      <c r="B1108" s="82"/>
      <c r="C1108" s="106"/>
      <c r="E1108" s="82"/>
      <c r="F1108" s="82"/>
      <c r="I1108" s="82"/>
      <c r="J1108" s="82"/>
      <c r="M1108" s="82"/>
      <c r="N1108" s="82"/>
    </row>
    <row r="1109" spans="2:14" x14ac:dyDescent="0.2">
      <c r="B1109" s="82"/>
      <c r="C1109" s="106"/>
      <c r="E1109" s="82"/>
      <c r="F1109" s="82"/>
      <c r="I1109" s="82"/>
      <c r="J1109" s="82"/>
      <c r="M1109" s="82"/>
      <c r="N1109" s="82"/>
    </row>
    <row r="1110" spans="2:14" x14ac:dyDescent="0.2">
      <c r="B1110" s="82"/>
      <c r="C1110" s="106"/>
      <c r="E1110" s="82"/>
      <c r="F1110" s="82"/>
      <c r="I1110" s="82"/>
      <c r="J1110" s="82"/>
      <c r="M1110" s="82"/>
      <c r="N1110" s="82"/>
    </row>
    <row r="1111" spans="2:14" x14ac:dyDescent="0.2">
      <c r="B1111" s="82"/>
      <c r="C1111" s="106"/>
      <c r="E1111" s="82"/>
      <c r="F1111" s="82"/>
      <c r="I1111" s="82"/>
      <c r="J1111" s="82"/>
      <c r="M1111" s="82"/>
      <c r="N1111" s="82"/>
    </row>
    <row r="1112" spans="2:14" x14ac:dyDescent="0.2">
      <c r="B1112" s="82"/>
      <c r="C1112" s="106"/>
      <c r="E1112" s="82"/>
      <c r="F1112" s="82"/>
      <c r="I1112" s="82"/>
      <c r="J1112" s="82"/>
      <c r="M1112" s="82"/>
      <c r="N1112" s="82"/>
    </row>
    <row r="1113" spans="2:14" x14ac:dyDescent="0.2">
      <c r="B1113" s="82"/>
      <c r="C1113" s="106"/>
      <c r="E1113" s="82"/>
      <c r="F1113" s="82"/>
      <c r="I1113" s="82"/>
      <c r="J1113" s="82"/>
      <c r="M1113" s="82"/>
      <c r="N1113" s="82"/>
    </row>
    <row r="1114" spans="2:14" x14ac:dyDescent="0.2">
      <c r="B1114" s="82"/>
      <c r="C1114" s="106"/>
      <c r="E1114" s="82"/>
      <c r="F1114" s="82"/>
      <c r="I1114" s="82"/>
      <c r="J1114" s="82"/>
      <c r="M1114" s="82"/>
      <c r="N1114" s="82"/>
    </row>
    <row r="1115" spans="2:14" x14ac:dyDescent="0.2">
      <c r="B1115" s="82"/>
      <c r="C1115" s="106"/>
      <c r="E1115" s="82"/>
      <c r="F1115" s="82"/>
      <c r="I1115" s="82"/>
      <c r="J1115" s="82"/>
      <c r="M1115" s="82"/>
      <c r="N1115" s="82"/>
    </row>
    <row r="1116" spans="2:14" x14ac:dyDescent="0.2">
      <c r="B1116" s="82"/>
      <c r="C1116" s="106"/>
      <c r="E1116" s="82"/>
      <c r="F1116" s="82"/>
      <c r="I1116" s="82"/>
      <c r="J1116" s="82"/>
      <c r="M1116" s="82"/>
      <c r="N1116" s="82"/>
    </row>
    <row r="1117" spans="2:14" x14ac:dyDescent="0.2">
      <c r="B1117" s="82"/>
      <c r="C1117" s="106"/>
      <c r="E1117" s="82"/>
      <c r="F1117" s="82"/>
      <c r="I1117" s="82"/>
      <c r="J1117" s="82"/>
      <c r="M1117" s="82"/>
      <c r="N1117" s="82"/>
    </row>
    <row r="1118" spans="2:14" x14ac:dyDescent="0.2">
      <c r="B1118" s="82"/>
      <c r="C1118" s="106"/>
      <c r="E1118" s="82"/>
      <c r="F1118" s="82"/>
      <c r="I1118" s="82"/>
      <c r="J1118" s="82"/>
      <c r="M1118" s="82"/>
      <c r="N1118" s="82"/>
    </row>
    <row r="1119" spans="2:14" x14ac:dyDescent="0.2">
      <c r="B1119" s="82"/>
      <c r="C1119" s="106"/>
      <c r="E1119" s="82"/>
      <c r="F1119" s="82"/>
      <c r="I1119" s="82"/>
      <c r="J1119" s="82"/>
      <c r="M1119" s="82"/>
      <c r="N1119" s="82"/>
    </row>
    <row r="1120" spans="2:14" x14ac:dyDescent="0.2">
      <c r="B1120" s="82"/>
      <c r="C1120" s="106"/>
      <c r="E1120" s="82"/>
      <c r="F1120" s="82"/>
      <c r="I1120" s="82"/>
      <c r="J1120" s="82"/>
      <c r="M1120" s="82"/>
      <c r="N1120" s="82"/>
    </row>
    <row r="1121" spans="2:14" x14ac:dyDescent="0.2">
      <c r="B1121" s="82"/>
      <c r="C1121" s="106"/>
      <c r="E1121" s="82"/>
      <c r="F1121" s="82"/>
      <c r="I1121" s="82"/>
      <c r="J1121" s="82"/>
      <c r="M1121" s="82"/>
      <c r="N1121" s="82"/>
    </row>
    <row r="1122" spans="2:14" x14ac:dyDescent="0.2">
      <c r="B1122" s="82"/>
      <c r="C1122" s="106"/>
      <c r="E1122" s="82"/>
      <c r="F1122" s="82"/>
      <c r="I1122" s="82"/>
      <c r="J1122" s="82"/>
      <c r="M1122" s="82"/>
      <c r="N1122" s="82"/>
    </row>
    <row r="1123" spans="2:14" x14ac:dyDescent="0.2">
      <c r="B1123" s="82"/>
      <c r="C1123" s="106"/>
      <c r="E1123" s="82"/>
      <c r="F1123" s="82"/>
      <c r="I1123" s="82"/>
      <c r="J1123" s="82"/>
      <c r="M1123" s="82"/>
      <c r="N1123" s="82"/>
    </row>
    <row r="1124" spans="2:14" x14ac:dyDescent="0.2">
      <c r="B1124" s="82"/>
      <c r="C1124" s="106"/>
      <c r="E1124" s="82"/>
      <c r="F1124" s="82"/>
      <c r="I1124" s="82"/>
      <c r="J1124" s="82"/>
      <c r="M1124" s="82"/>
      <c r="N1124" s="82"/>
    </row>
    <row r="1125" spans="2:14" x14ac:dyDescent="0.2">
      <c r="B1125" s="82"/>
      <c r="C1125" s="106"/>
      <c r="E1125" s="82"/>
      <c r="F1125" s="82"/>
      <c r="I1125" s="82"/>
      <c r="J1125" s="82"/>
      <c r="M1125" s="82"/>
      <c r="N1125" s="82"/>
    </row>
    <row r="1126" spans="2:14" x14ac:dyDescent="0.2">
      <c r="B1126" s="82"/>
      <c r="C1126" s="106"/>
      <c r="E1126" s="82"/>
      <c r="F1126" s="82"/>
      <c r="I1126" s="82"/>
      <c r="J1126" s="82"/>
      <c r="M1126" s="82"/>
      <c r="N1126" s="82"/>
    </row>
    <row r="1127" spans="2:14" x14ac:dyDescent="0.2">
      <c r="B1127" s="82"/>
      <c r="C1127" s="106"/>
      <c r="E1127" s="82"/>
      <c r="F1127" s="82"/>
      <c r="I1127" s="82"/>
      <c r="J1127" s="82"/>
      <c r="M1127" s="82"/>
      <c r="N1127" s="82"/>
    </row>
    <row r="1128" spans="2:14" x14ac:dyDescent="0.2">
      <c r="B1128" s="82"/>
      <c r="C1128" s="106"/>
      <c r="E1128" s="82"/>
      <c r="F1128" s="82"/>
      <c r="I1128" s="82"/>
      <c r="J1128" s="82"/>
      <c r="M1128" s="82"/>
      <c r="N1128" s="82"/>
    </row>
    <row r="1129" spans="2:14" x14ac:dyDescent="0.2">
      <c r="B1129" s="82"/>
      <c r="C1129" s="106"/>
      <c r="E1129" s="82"/>
      <c r="F1129" s="82"/>
      <c r="I1129" s="82"/>
      <c r="J1129" s="82"/>
      <c r="M1129" s="82"/>
      <c r="N1129" s="82"/>
    </row>
    <row r="1130" spans="2:14" x14ac:dyDescent="0.2">
      <c r="B1130" s="82"/>
      <c r="C1130" s="106"/>
      <c r="E1130" s="82"/>
      <c r="F1130" s="82"/>
      <c r="I1130" s="82"/>
      <c r="J1130" s="82"/>
      <c r="M1130" s="82"/>
      <c r="N1130" s="82"/>
    </row>
    <row r="1131" spans="2:14" x14ac:dyDescent="0.2">
      <c r="B1131" s="82"/>
      <c r="C1131" s="106"/>
      <c r="E1131" s="82"/>
      <c r="F1131" s="82"/>
      <c r="I1131" s="82"/>
      <c r="J1131" s="82"/>
      <c r="M1131" s="82"/>
      <c r="N1131" s="82"/>
    </row>
    <row r="1132" spans="2:14" x14ac:dyDescent="0.2">
      <c r="B1132" s="82"/>
      <c r="C1132" s="106"/>
      <c r="E1132" s="82"/>
      <c r="F1132" s="82"/>
      <c r="I1132" s="82"/>
      <c r="J1132" s="82"/>
      <c r="M1132" s="82"/>
      <c r="N1132" s="82"/>
    </row>
    <row r="1133" spans="2:14" x14ac:dyDescent="0.2">
      <c r="B1133" s="82"/>
      <c r="C1133" s="106"/>
      <c r="E1133" s="82"/>
      <c r="F1133" s="82"/>
      <c r="I1133" s="82"/>
      <c r="J1133" s="82"/>
      <c r="M1133" s="82"/>
      <c r="N1133" s="82"/>
    </row>
    <row r="1134" spans="2:14" x14ac:dyDescent="0.2">
      <c r="B1134" s="82"/>
      <c r="C1134" s="106"/>
      <c r="E1134" s="82"/>
      <c r="F1134" s="82"/>
      <c r="I1134" s="82"/>
      <c r="J1134" s="82"/>
      <c r="M1134" s="82"/>
      <c r="N1134" s="82"/>
    </row>
    <row r="1135" spans="2:14" x14ac:dyDescent="0.2">
      <c r="B1135" s="82"/>
      <c r="C1135" s="106"/>
      <c r="E1135" s="82"/>
      <c r="F1135" s="82"/>
      <c r="I1135" s="82"/>
      <c r="J1135" s="82"/>
      <c r="M1135" s="82"/>
      <c r="N1135" s="82"/>
    </row>
    <row r="1136" spans="2:14" x14ac:dyDescent="0.2">
      <c r="B1136" s="82"/>
      <c r="C1136" s="106"/>
      <c r="E1136" s="82"/>
      <c r="F1136" s="82"/>
      <c r="I1136" s="82"/>
      <c r="J1136" s="82"/>
      <c r="M1136" s="82"/>
      <c r="N1136" s="82"/>
    </row>
    <row r="1137" spans="2:14" x14ac:dyDescent="0.2">
      <c r="B1137" s="82"/>
      <c r="C1137" s="106"/>
      <c r="E1137" s="82"/>
      <c r="F1137" s="82"/>
      <c r="I1137" s="82"/>
      <c r="J1137" s="82"/>
      <c r="M1137" s="82"/>
      <c r="N1137" s="82"/>
    </row>
    <row r="1138" spans="2:14" x14ac:dyDescent="0.2">
      <c r="B1138" s="82"/>
      <c r="C1138" s="106"/>
      <c r="E1138" s="82"/>
      <c r="F1138" s="82"/>
      <c r="I1138" s="82"/>
      <c r="J1138" s="82"/>
      <c r="M1138" s="82"/>
      <c r="N1138" s="82"/>
    </row>
    <row r="1139" spans="2:14" x14ac:dyDescent="0.2">
      <c r="B1139" s="82"/>
      <c r="C1139" s="106"/>
      <c r="E1139" s="82"/>
      <c r="F1139" s="82"/>
      <c r="I1139" s="82"/>
      <c r="J1139" s="82"/>
      <c r="M1139" s="82"/>
      <c r="N1139" s="82"/>
    </row>
    <row r="1140" spans="2:14" x14ac:dyDescent="0.2">
      <c r="B1140" s="82"/>
      <c r="C1140" s="106"/>
      <c r="E1140" s="82"/>
      <c r="F1140" s="82"/>
      <c r="I1140" s="82"/>
      <c r="J1140" s="82"/>
      <c r="M1140" s="82"/>
      <c r="N1140" s="82"/>
    </row>
    <row r="1141" spans="2:14" x14ac:dyDescent="0.2">
      <c r="B1141" s="82"/>
      <c r="C1141" s="106"/>
      <c r="E1141" s="82"/>
      <c r="F1141" s="82"/>
      <c r="I1141" s="82"/>
      <c r="J1141" s="82"/>
      <c r="M1141" s="82"/>
      <c r="N1141" s="82"/>
    </row>
    <row r="1142" spans="2:14" x14ac:dyDescent="0.2">
      <c r="B1142" s="82"/>
      <c r="C1142" s="106"/>
      <c r="E1142" s="82"/>
      <c r="F1142" s="82"/>
      <c r="I1142" s="82"/>
      <c r="J1142" s="82"/>
      <c r="M1142" s="82"/>
      <c r="N1142" s="82"/>
    </row>
    <row r="1143" spans="2:14" x14ac:dyDescent="0.2">
      <c r="B1143" s="82"/>
      <c r="C1143" s="106"/>
      <c r="E1143" s="82"/>
      <c r="F1143" s="82"/>
      <c r="I1143" s="82"/>
      <c r="J1143" s="82"/>
      <c r="M1143" s="82"/>
      <c r="N1143" s="82"/>
    </row>
    <row r="1144" spans="2:14" x14ac:dyDescent="0.2">
      <c r="B1144" s="82"/>
      <c r="C1144" s="106"/>
      <c r="E1144" s="82"/>
      <c r="F1144" s="82"/>
      <c r="I1144" s="82"/>
      <c r="J1144" s="82"/>
      <c r="M1144" s="82"/>
      <c r="N1144" s="82"/>
    </row>
    <row r="1145" spans="2:14" x14ac:dyDescent="0.2">
      <c r="B1145" s="82"/>
      <c r="C1145" s="106"/>
      <c r="E1145" s="82"/>
      <c r="F1145" s="82"/>
      <c r="I1145" s="82"/>
      <c r="J1145" s="82"/>
      <c r="M1145" s="82"/>
      <c r="N1145" s="82"/>
    </row>
    <row r="1146" spans="2:14" x14ac:dyDescent="0.2">
      <c r="B1146" s="82"/>
      <c r="C1146" s="106"/>
      <c r="E1146" s="82"/>
      <c r="F1146" s="82"/>
      <c r="I1146" s="82"/>
      <c r="J1146" s="82"/>
      <c r="M1146" s="82"/>
      <c r="N1146" s="82"/>
    </row>
    <row r="1147" spans="2:14" x14ac:dyDescent="0.2">
      <c r="B1147" s="82"/>
      <c r="C1147" s="106"/>
      <c r="E1147" s="82"/>
      <c r="F1147" s="82"/>
      <c r="I1147" s="82"/>
      <c r="J1147" s="82"/>
      <c r="M1147" s="82"/>
      <c r="N1147" s="82"/>
    </row>
    <row r="1148" spans="2:14" x14ac:dyDescent="0.2">
      <c r="B1148" s="82"/>
      <c r="C1148" s="106"/>
      <c r="E1148" s="82"/>
      <c r="F1148" s="82"/>
      <c r="I1148" s="82"/>
      <c r="J1148" s="82"/>
      <c r="M1148" s="82"/>
      <c r="N1148" s="82"/>
    </row>
    <row r="1149" spans="2:14" x14ac:dyDescent="0.2">
      <c r="B1149" s="82"/>
      <c r="C1149" s="106"/>
      <c r="E1149" s="82"/>
      <c r="F1149" s="82"/>
      <c r="I1149" s="82"/>
      <c r="J1149" s="82"/>
      <c r="M1149" s="82"/>
      <c r="N1149" s="82"/>
    </row>
    <row r="1150" spans="2:14" x14ac:dyDescent="0.2">
      <c r="B1150" s="82"/>
      <c r="C1150" s="106"/>
      <c r="E1150" s="82"/>
      <c r="F1150" s="82"/>
      <c r="I1150" s="82"/>
      <c r="J1150" s="82"/>
      <c r="M1150" s="82"/>
      <c r="N1150" s="82"/>
    </row>
    <row r="1151" spans="2:14" x14ac:dyDescent="0.2">
      <c r="B1151" s="82"/>
      <c r="C1151" s="106"/>
      <c r="E1151" s="82"/>
      <c r="F1151" s="82"/>
      <c r="I1151" s="82"/>
      <c r="J1151" s="82"/>
      <c r="M1151" s="82"/>
      <c r="N1151" s="82"/>
    </row>
    <row r="1152" spans="2:14" x14ac:dyDescent="0.2">
      <c r="B1152" s="82"/>
      <c r="C1152" s="106"/>
      <c r="E1152" s="82"/>
      <c r="F1152" s="82"/>
      <c r="I1152" s="82"/>
      <c r="J1152" s="82"/>
      <c r="M1152" s="82"/>
      <c r="N1152" s="82"/>
    </row>
    <row r="1153" spans="2:14" x14ac:dyDescent="0.2">
      <c r="B1153" s="82"/>
      <c r="C1153" s="106"/>
      <c r="E1153" s="82"/>
      <c r="F1153" s="82"/>
      <c r="I1153" s="82"/>
      <c r="J1153" s="82"/>
      <c r="M1153" s="82"/>
      <c r="N1153" s="82"/>
    </row>
    <row r="1154" spans="2:14" x14ac:dyDescent="0.2">
      <c r="B1154" s="82"/>
      <c r="C1154" s="106"/>
      <c r="E1154" s="82"/>
      <c r="F1154" s="82"/>
      <c r="I1154" s="82"/>
      <c r="J1154" s="82"/>
      <c r="M1154" s="82"/>
      <c r="N1154" s="82"/>
    </row>
    <row r="1155" spans="2:14" x14ac:dyDescent="0.2">
      <c r="B1155" s="82"/>
      <c r="C1155" s="106"/>
      <c r="E1155" s="82"/>
      <c r="F1155" s="82"/>
      <c r="I1155" s="82"/>
      <c r="J1155" s="82"/>
      <c r="M1155" s="82"/>
      <c r="N1155" s="82"/>
    </row>
    <row r="1156" spans="2:14" x14ac:dyDescent="0.2">
      <c r="B1156" s="82"/>
      <c r="C1156" s="106"/>
      <c r="E1156" s="82"/>
      <c r="F1156" s="82"/>
      <c r="I1156" s="82"/>
      <c r="J1156" s="82"/>
      <c r="M1156" s="82"/>
      <c r="N1156" s="82"/>
    </row>
    <row r="1157" spans="2:14" x14ac:dyDescent="0.2">
      <c r="B1157" s="82"/>
      <c r="C1157" s="106"/>
      <c r="E1157" s="82"/>
      <c r="F1157" s="82"/>
      <c r="I1157" s="82"/>
      <c r="J1157" s="82"/>
      <c r="M1157" s="82"/>
      <c r="N1157" s="82"/>
    </row>
    <row r="1158" spans="2:14" x14ac:dyDescent="0.2">
      <c r="B1158" s="82"/>
      <c r="C1158" s="106"/>
      <c r="E1158" s="82"/>
      <c r="F1158" s="82"/>
      <c r="I1158" s="82"/>
      <c r="J1158" s="82"/>
      <c r="M1158" s="82"/>
      <c r="N1158" s="82"/>
    </row>
    <row r="1159" spans="2:14" x14ac:dyDescent="0.2">
      <c r="B1159" s="82"/>
      <c r="C1159" s="106"/>
      <c r="E1159" s="82"/>
      <c r="F1159" s="82"/>
      <c r="I1159" s="82"/>
      <c r="J1159" s="82"/>
      <c r="M1159" s="82"/>
      <c r="N1159" s="82"/>
    </row>
    <row r="1160" spans="2:14" x14ac:dyDescent="0.2">
      <c r="B1160" s="82"/>
      <c r="C1160" s="106"/>
      <c r="E1160" s="82"/>
      <c r="F1160" s="82"/>
      <c r="I1160" s="82"/>
      <c r="J1160" s="82"/>
      <c r="M1160" s="82"/>
      <c r="N1160" s="82"/>
    </row>
    <row r="1161" spans="2:14" x14ac:dyDescent="0.2">
      <c r="B1161" s="82"/>
      <c r="C1161" s="106"/>
      <c r="E1161" s="82"/>
      <c r="F1161" s="82"/>
      <c r="I1161" s="82"/>
      <c r="J1161" s="82"/>
      <c r="M1161" s="82"/>
      <c r="N1161" s="82"/>
    </row>
    <row r="1162" spans="2:14" x14ac:dyDescent="0.2">
      <c r="B1162" s="82"/>
      <c r="C1162" s="106"/>
      <c r="E1162" s="82"/>
      <c r="F1162" s="82"/>
      <c r="I1162" s="82"/>
      <c r="J1162" s="82"/>
      <c r="M1162" s="82"/>
      <c r="N1162" s="82"/>
    </row>
    <row r="1163" spans="2:14" x14ac:dyDescent="0.2">
      <c r="B1163" s="82"/>
      <c r="C1163" s="106"/>
      <c r="E1163" s="82"/>
      <c r="F1163" s="82"/>
      <c r="I1163" s="82"/>
      <c r="J1163" s="82"/>
      <c r="M1163" s="82"/>
      <c r="N1163" s="82"/>
    </row>
    <row r="1164" spans="2:14" x14ac:dyDescent="0.2">
      <c r="B1164" s="82"/>
      <c r="C1164" s="106"/>
      <c r="E1164" s="82"/>
      <c r="F1164" s="82"/>
      <c r="I1164" s="82"/>
      <c r="J1164" s="82"/>
      <c r="M1164" s="82"/>
      <c r="N1164" s="82"/>
    </row>
    <row r="1165" spans="2:14" x14ac:dyDescent="0.2">
      <c r="B1165" s="82"/>
      <c r="C1165" s="106"/>
      <c r="E1165" s="82"/>
      <c r="F1165" s="82"/>
      <c r="I1165" s="82"/>
      <c r="J1165" s="82"/>
      <c r="M1165" s="82"/>
      <c r="N1165" s="82"/>
    </row>
    <row r="1166" spans="2:14" x14ac:dyDescent="0.2">
      <c r="B1166" s="82"/>
      <c r="C1166" s="106"/>
      <c r="E1166" s="82"/>
      <c r="F1166" s="82"/>
      <c r="I1166" s="82"/>
      <c r="J1166" s="82"/>
      <c r="M1166" s="82"/>
      <c r="N1166" s="82"/>
    </row>
    <row r="1167" spans="2:14" x14ac:dyDescent="0.2">
      <c r="B1167" s="82"/>
      <c r="C1167" s="106"/>
      <c r="E1167" s="82"/>
      <c r="F1167" s="82"/>
      <c r="I1167" s="82"/>
      <c r="J1167" s="82"/>
      <c r="M1167" s="82"/>
      <c r="N1167" s="82"/>
    </row>
    <row r="1168" spans="2:14" x14ac:dyDescent="0.2">
      <c r="B1168" s="82"/>
      <c r="C1168" s="106"/>
      <c r="E1168" s="82"/>
      <c r="F1168" s="82"/>
      <c r="I1168" s="82"/>
      <c r="J1168" s="82"/>
      <c r="M1168" s="82"/>
      <c r="N1168" s="82"/>
    </row>
    <row r="1169" spans="2:14" x14ac:dyDescent="0.2">
      <c r="B1169" s="82"/>
      <c r="C1169" s="106"/>
      <c r="E1169" s="82"/>
      <c r="F1169" s="82"/>
      <c r="I1169" s="82"/>
      <c r="J1169" s="82"/>
      <c r="M1169" s="82"/>
      <c r="N1169" s="82"/>
    </row>
    <row r="1170" spans="2:14" x14ac:dyDescent="0.2">
      <c r="B1170" s="82"/>
      <c r="C1170" s="106"/>
      <c r="E1170" s="82"/>
      <c r="F1170" s="82"/>
      <c r="I1170" s="82"/>
      <c r="J1170" s="82"/>
      <c r="M1170" s="82"/>
      <c r="N1170" s="82"/>
    </row>
    <row r="1171" spans="2:14" x14ac:dyDescent="0.2">
      <c r="B1171" s="82"/>
      <c r="C1171" s="106"/>
      <c r="E1171" s="82"/>
      <c r="F1171" s="82"/>
      <c r="I1171" s="82"/>
      <c r="J1171" s="82"/>
      <c r="M1171" s="82"/>
      <c r="N1171" s="82"/>
    </row>
    <row r="1172" spans="2:14" x14ac:dyDescent="0.2">
      <c r="B1172" s="82"/>
      <c r="C1172" s="106"/>
      <c r="E1172" s="82"/>
      <c r="F1172" s="82"/>
      <c r="I1172" s="82"/>
      <c r="J1172" s="82"/>
      <c r="M1172" s="82"/>
      <c r="N1172" s="82"/>
    </row>
    <row r="1173" spans="2:14" x14ac:dyDescent="0.2">
      <c r="B1173" s="82"/>
      <c r="C1173" s="106"/>
      <c r="E1173" s="82"/>
      <c r="F1173" s="82"/>
      <c r="I1173" s="82"/>
      <c r="J1173" s="82"/>
      <c r="M1173" s="82"/>
      <c r="N1173" s="82"/>
    </row>
    <row r="1174" spans="2:14" x14ac:dyDescent="0.2">
      <c r="B1174" s="82"/>
      <c r="C1174" s="106"/>
      <c r="E1174" s="82"/>
      <c r="F1174" s="82"/>
      <c r="I1174" s="82"/>
      <c r="J1174" s="82"/>
      <c r="M1174" s="82"/>
      <c r="N1174" s="82"/>
    </row>
    <row r="1175" spans="2:14" x14ac:dyDescent="0.2">
      <c r="B1175" s="82"/>
      <c r="C1175" s="106"/>
      <c r="E1175" s="82"/>
      <c r="F1175" s="82"/>
      <c r="I1175" s="82"/>
      <c r="J1175" s="82"/>
      <c r="M1175" s="82"/>
      <c r="N1175" s="82"/>
    </row>
    <row r="1176" spans="2:14" x14ac:dyDescent="0.2">
      <c r="B1176" s="82"/>
      <c r="C1176" s="106"/>
      <c r="E1176" s="82"/>
      <c r="F1176" s="82"/>
      <c r="I1176" s="82"/>
      <c r="J1176" s="82"/>
      <c r="M1176" s="82"/>
      <c r="N1176" s="82"/>
    </row>
    <row r="1177" spans="2:14" x14ac:dyDescent="0.2">
      <c r="B1177" s="82"/>
      <c r="C1177" s="106"/>
      <c r="E1177" s="82"/>
      <c r="F1177" s="82"/>
      <c r="I1177" s="82"/>
      <c r="J1177" s="82"/>
      <c r="M1177" s="82"/>
      <c r="N1177" s="82"/>
    </row>
    <row r="1178" spans="2:14" x14ac:dyDescent="0.2">
      <c r="B1178" s="82"/>
      <c r="C1178" s="106"/>
      <c r="E1178" s="82"/>
      <c r="F1178" s="82"/>
      <c r="I1178" s="82"/>
      <c r="J1178" s="82"/>
      <c r="M1178" s="82"/>
      <c r="N1178" s="82"/>
    </row>
    <row r="1179" spans="2:14" x14ac:dyDescent="0.2">
      <c r="B1179" s="82"/>
      <c r="C1179" s="106"/>
      <c r="E1179" s="82"/>
      <c r="F1179" s="82"/>
      <c r="I1179" s="82"/>
      <c r="J1179" s="82"/>
      <c r="M1179" s="82"/>
      <c r="N1179" s="82"/>
    </row>
    <row r="1180" spans="2:14" x14ac:dyDescent="0.2">
      <c r="B1180" s="82"/>
      <c r="C1180" s="106"/>
      <c r="E1180" s="82"/>
      <c r="F1180" s="82"/>
      <c r="I1180" s="82"/>
      <c r="J1180" s="82"/>
      <c r="M1180" s="82"/>
      <c r="N1180" s="82"/>
    </row>
    <row r="1181" spans="2:14" x14ac:dyDescent="0.2">
      <c r="B1181" s="82"/>
      <c r="C1181" s="106"/>
      <c r="E1181" s="82"/>
      <c r="F1181" s="82"/>
      <c r="I1181" s="82"/>
      <c r="J1181" s="82"/>
      <c r="M1181" s="82"/>
      <c r="N1181" s="82"/>
    </row>
    <row r="1182" spans="2:14" x14ac:dyDescent="0.2">
      <c r="B1182" s="82"/>
      <c r="C1182" s="106"/>
      <c r="E1182" s="82"/>
      <c r="F1182" s="82"/>
      <c r="I1182" s="82"/>
      <c r="J1182" s="82"/>
      <c r="M1182" s="82"/>
      <c r="N1182" s="82"/>
    </row>
    <row r="1183" spans="2:14" x14ac:dyDescent="0.2">
      <c r="B1183" s="82"/>
      <c r="C1183" s="106"/>
      <c r="E1183" s="82"/>
      <c r="F1183" s="82"/>
      <c r="I1183" s="82"/>
      <c r="J1183" s="82"/>
      <c r="M1183" s="82"/>
      <c r="N1183" s="82"/>
    </row>
    <row r="1184" spans="2:14" x14ac:dyDescent="0.2">
      <c r="B1184" s="82"/>
      <c r="C1184" s="106"/>
      <c r="E1184" s="82"/>
      <c r="F1184" s="82"/>
      <c r="I1184" s="82"/>
      <c r="J1184" s="82"/>
      <c r="M1184" s="82"/>
      <c r="N1184" s="82"/>
    </row>
    <row r="1185" spans="2:14" x14ac:dyDescent="0.2">
      <c r="B1185" s="82"/>
      <c r="C1185" s="106"/>
      <c r="E1185" s="82"/>
      <c r="F1185" s="82"/>
      <c r="I1185" s="82"/>
      <c r="J1185" s="82"/>
      <c r="M1185" s="82"/>
      <c r="N1185" s="82"/>
    </row>
    <row r="1186" spans="2:14" x14ac:dyDescent="0.2">
      <c r="B1186" s="82"/>
      <c r="C1186" s="106"/>
      <c r="E1186" s="82"/>
      <c r="F1186" s="82"/>
      <c r="I1186" s="82"/>
      <c r="J1186" s="82"/>
      <c r="M1186" s="82"/>
      <c r="N1186" s="82"/>
    </row>
    <row r="1187" spans="2:14" x14ac:dyDescent="0.2">
      <c r="B1187" s="82"/>
      <c r="C1187" s="106"/>
      <c r="E1187" s="82"/>
      <c r="F1187" s="82"/>
      <c r="I1187" s="82"/>
      <c r="J1187" s="82"/>
      <c r="M1187" s="82"/>
      <c r="N1187" s="82"/>
    </row>
    <row r="1188" spans="2:14" x14ac:dyDescent="0.2">
      <c r="B1188" s="82"/>
      <c r="C1188" s="106"/>
      <c r="E1188" s="82"/>
      <c r="F1188" s="82"/>
      <c r="I1188" s="82"/>
      <c r="J1188" s="82"/>
      <c r="M1188" s="82"/>
      <c r="N1188" s="82"/>
    </row>
    <row r="1189" spans="2:14" x14ac:dyDescent="0.2">
      <c r="B1189" s="82"/>
      <c r="C1189" s="106"/>
      <c r="E1189" s="82"/>
      <c r="F1189" s="82"/>
      <c r="I1189" s="82"/>
      <c r="J1189" s="82"/>
      <c r="M1189" s="82"/>
      <c r="N1189" s="82"/>
    </row>
    <row r="1190" spans="2:14" x14ac:dyDescent="0.2">
      <c r="B1190" s="82"/>
      <c r="C1190" s="106"/>
      <c r="E1190" s="82"/>
      <c r="F1190" s="82"/>
      <c r="I1190" s="82"/>
      <c r="J1190" s="82"/>
      <c r="M1190" s="82"/>
      <c r="N1190" s="82"/>
    </row>
    <row r="1191" spans="2:14" x14ac:dyDescent="0.2">
      <c r="B1191" s="82"/>
      <c r="C1191" s="106"/>
      <c r="E1191" s="82"/>
      <c r="F1191" s="82"/>
      <c r="I1191" s="82"/>
      <c r="J1191" s="82"/>
      <c r="M1191" s="82"/>
      <c r="N1191" s="82"/>
    </row>
    <row r="1192" spans="2:14" x14ac:dyDescent="0.2">
      <c r="B1192" s="82"/>
      <c r="C1192" s="106"/>
      <c r="E1192" s="82"/>
      <c r="F1192" s="82"/>
      <c r="I1192" s="82"/>
      <c r="J1192" s="82"/>
      <c r="M1192" s="82"/>
      <c r="N1192" s="82"/>
    </row>
    <row r="1193" spans="2:14" x14ac:dyDescent="0.2">
      <c r="B1193" s="82"/>
      <c r="C1193" s="106"/>
      <c r="E1193" s="82"/>
      <c r="F1193" s="82"/>
      <c r="I1193" s="82"/>
      <c r="J1193" s="82"/>
      <c r="M1193" s="82"/>
      <c r="N1193" s="82"/>
    </row>
    <row r="1194" spans="2:14" x14ac:dyDescent="0.2">
      <c r="B1194" s="82"/>
      <c r="C1194" s="106"/>
      <c r="E1194" s="82"/>
      <c r="F1194" s="82"/>
      <c r="I1194" s="82"/>
      <c r="J1194" s="82"/>
      <c r="M1194" s="82"/>
      <c r="N1194" s="82"/>
    </row>
    <row r="1195" spans="2:14" x14ac:dyDescent="0.2">
      <c r="B1195" s="82"/>
      <c r="C1195" s="106"/>
      <c r="E1195" s="82"/>
      <c r="F1195" s="82"/>
      <c r="I1195" s="82"/>
      <c r="J1195" s="82"/>
      <c r="M1195" s="82"/>
      <c r="N1195" s="82"/>
    </row>
    <row r="1196" spans="2:14" x14ac:dyDescent="0.2">
      <c r="B1196" s="82"/>
      <c r="C1196" s="106"/>
      <c r="E1196" s="82"/>
      <c r="F1196" s="82"/>
      <c r="I1196" s="82"/>
      <c r="J1196" s="82"/>
      <c r="M1196" s="82"/>
      <c r="N1196" s="82"/>
    </row>
    <row r="1197" spans="2:14" x14ac:dyDescent="0.2">
      <c r="B1197" s="82"/>
      <c r="C1197" s="106"/>
      <c r="E1197" s="82"/>
      <c r="F1197" s="82"/>
      <c r="I1197" s="82"/>
      <c r="J1197" s="82"/>
      <c r="M1197" s="82"/>
      <c r="N1197" s="82"/>
    </row>
    <row r="1198" spans="2:14" x14ac:dyDescent="0.2">
      <c r="B1198" s="82"/>
      <c r="C1198" s="106"/>
      <c r="E1198" s="82"/>
      <c r="F1198" s="82"/>
      <c r="I1198" s="82"/>
      <c r="J1198" s="82"/>
      <c r="M1198" s="82"/>
      <c r="N1198" s="82"/>
    </row>
    <row r="1199" spans="2:14" x14ac:dyDescent="0.2">
      <c r="B1199" s="82"/>
      <c r="C1199" s="106"/>
      <c r="E1199" s="82"/>
      <c r="F1199" s="82"/>
      <c r="I1199" s="82"/>
      <c r="J1199" s="82"/>
      <c r="M1199" s="82"/>
      <c r="N1199" s="82"/>
    </row>
    <row r="1200" spans="2:14" x14ac:dyDescent="0.2">
      <c r="B1200" s="82"/>
      <c r="C1200" s="106"/>
      <c r="E1200" s="82"/>
      <c r="F1200" s="82"/>
      <c r="I1200" s="82"/>
      <c r="J1200" s="82"/>
      <c r="M1200" s="82"/>
      <c r="N1200" s="82"/>
    </row>
    <row r="1201" spans="2:14" x14ac:dyDescent="0.2">
      <c r="B1201" s="82"/>
      <c r="C1201" s="106"/>
      <c r="E1201" s="82"/>
      <c r="F1201" s="82"/>
      <c r="I1201" s="82"/>
      <c r="J1201" s="82"/>
      <c r="M1201" s="82"/>
      <c r="N1201" s="82"/>
    </row>
    <row r="1202" spans="2:14" x14ac:dyDescent="0.2">
      <c r="B1202" s="82"/>
      <c r="C1202" s="106"/>
      <c r="E1202" s="82"/>
      <c r="F1202" s="82"/>
      <c r="I1202" s="82"/>
      <c r="J1202" s="82"/>
      <c r="M1202" s="82"/>
      <c r="N1202" s="82"/>
    </row>
    <row r="1203" spans="2:14" x14ac:dyDescent="0.2">
      <c r="B1203" s="82"/>
      <c r="C1203" s="106"/>
      <c r="E1203" s="82"/>
      <c r="F1203" s="82"/>
      <c r="I1203" s="82"/>
      <c r="J1203" s="82"/>
      <c r="M1203" s="82"/>
      <c r="N1203" s="82"/>
    </row>
    <row r="1204" spans="2:14" x14ac:dyDescent="0.2">
      <c r="B1204" s="82"/>
      <c r="C1204" s="106"/>
      <c r="E1204" s="82"/>
      <c r="F1204" s="82"/>
      <c r="I1204" s="82"/>
      <c r="J1204" s="82"/>
      <c r="M1204" s="82"/>
      <c r="N1204" s="82"/>
    </row>
    <row r="1205" spans="2:14" x14ac:dyDescent="0.2">
      <c r="B1205" s="82"/>
      <c r="C1205" s="106"/>
      <c r="E1205" s="82"/>
      <c r="F1205" s="82"/>
      <c r="I1205" s="82"/>
      <c r="J1205" s="82"/>
      <c r="M1205" s="82"/>
      <c r="N1205" s="82"/>
    </row>
    <row r="1206" spans="2:14" x14ac:dyDescent="0.2">
      <c r="B1206" s="82"/>
      <c r="C1206" s="106"/>
      <c r="E1206" s="82"/>
      <c r="F1206" s="82"/>
      <c r="I1206" s="82"/>
      <c r="J1206" s="82"/>
      <c r="M1206" s="82"/>
      <c r="N1206" s="82"/>
    </row>
    <row r="1207" spans="2:14" x14ac:dyDescent="0.2">
      <c r="B1207" s="82"/>
      <c r="C1207" s="106"/>
      <c r="E1207" s="82"/>
      <c r="F1207" s="82"/>
      <c r="I1207" s="82"/>
      <c r="J1207" s="82"/>
      <c r="M1207" s="82"/>
      <c r="N1207" s="82"/>
    </row>
    <row r="1208" spans="2:14" x14ac:dyDescent="0.2">
      <c r="B1208" s="82"/>
      <c r="C1208" s="106"/>
      <c r="E1208" s="82"/>
      <c r="F1208" s="82"/>
      <c r="I1208" s="82"/>
      <c r="J1208" s="82"/>
      <c r="M1208" s="82"/>
      <c r="N1208" s="82"/>
    </row>
    <row r="1209" spans="2:14" x14ac:dyDescent="0.2">
      <c r="B1209" s="82"/>
      <c r="C1209" s="106"/>
      <c r="E1209" s="82"/>
      <c r="F1209" s="82"/>
      <c r="I1209" s="82"/>
      <c r="J1209" s="82"/>
      <c r="M1209" s="82"/>
      <c r="N1209" s="82"/>
    </row>
    <row r="1210" spans="2:14" x14ac:dyDescent="0.2">
      <c r="B1210" s="82"/>
      <c r="C1210" s="106"/>
      <c r="E1210" s="82"/>
      <c r="F1210" s="82"/>
      <c r="I1210" s="82"/>
      <c r="J1210" s="82"/>
      <c r="M1210" s="82"/>
      <c r="N1210" s="82"/>
    </row>
    <row r="1211" spans="2:14" x14ac:dyDescent="0.2">
      <c r="B1211" s="82"/>
      <c r="C1211" s="106"/>
      <c r="E1211" s="82"/>
      <c r="F1211" s="82"/>
      <c r="I1211" s="82"/>
      <c r="J1211" s="82"/>
      <c r="M1211" s="82"/>
      <c r="N1211" s="82"/>
    </row>
    <row r="1212" spans="2:14" x14ac:dyDescent="0.2">
      <c r="B1212" s="82"/>
      <c r="C1212" s="106"/>
      <c r="E1212" s="82"/>
      <c r="F1212" s="82"/>
      <c r="I1212" s="82"/>
      <c r="J1212" s="82"/>
      <c r="M1212" s="82"/>
      <c r="N1212" s="82"/>
    </row>
    <row r="1213" spans="2:14" x14ac:dyDescent="0.2">
      <c r="B1213" s="82"/>
      <c r="C1213" s="106"/>
      <c r="E1213" s="82"/>
      <c r="F1213" s="82"/>
      <c r="I1213" s="82"/>
      <c r="J1213" s="82"/>
      <c r="M1213" s="82"/>
      <c r="N1213" s="82"/>
    </row>
    <row r="1214" spans="2:14" x14ac:dyDescent="0.2">
      <c r="B1214" s="82"/>
      <c r="C1214" s="106"/>
      <c r="E1214" s="82"/>
      <c r="F1214" s="82"/>
      <c r="I1214" s="82"/>
      <c r="J1214" s="82"/>
      <c r="M1214" s="82"/>
      <c r="N1214" s="82"/>
    </row>
    <row r="1215" spans="2:14" x14ac:dyDescent="0.2">
      <c r="B1215" s="82"/>
      <c r="C1215" s="106"/>
      <c r="E1215" s="82"/>
      <c r="F1215" s="82"/>
      <c r="I1215" s="82"/>
      <c r="J1215" s="82"/>
      <c r="M1215" s="82"/>
      <c r="N1215" s="82"/>
    </row>
    <row r="1216" spans="2:14" x14ac:dyDescent="0.2">
      <c r="B1216" s="82"/>
      <c r="C1216" s="106"/>
      <c r="E1216" s="82"/>
      <c r="F1216" s="82"/>
      <c r="I1216" s="82"/>
      <c r="J1216" s="82"/>
      <c r="M1216" s="82"/>
      <c r="N1216" s="82"/>
    </row>
    <row r="1217" spans="2:14" x14ac:dyDescent="0.2">
      <c r="B1217" s="82"/>
      <c r="C1217" s="106"/>
      <c r="E1217" s="82"/>
      <c r="F1217" s="82"/>
      <c r="I1217" s="82"/>
      <c r="J1217" s="82"/>
      <c r="M1217" s="82"/>
      <c r="N1217" s="82"/>
    </row>
    <row r="1218" spans="2:14" x14ac:dyDescent="0.2">
      <c r="B1218" s="82"/>
      <c r="C1218" s="106"/>
      <c r="E1218" s="82"/>
      <c r="F1218" s="82"/>
      <c r="I1218" s="82"/>
      <c r="J1218" s="82"/>
      <c r="M1218" s="82"/>
      <c r="N1218" s="82"/>
    </row>
    <row r="1219" spans="2:14" x14ac:dyDescent="0.2">
      <c r="B1219" s="82"/>
      <c r="C1219" s="106"/>
      <c r="E1219" s="82"/>
      <c r="F1219" s="82"/>
      <c r="I1219" s="82"/>
      <c r="J1219" s="82"/>
      <c r="M1219" s="82"/>
      <c r="N1219" s="82"/>
    </row>
    <row r="1220" spans="2:14" x14ac:dyDescent="0.2">
      <c r="B1220" s="82"/>
      <c r="C1220" s="106"/>
      <c r="E1220" s="82"/>
      <c r="F1220" s="82"/>
      <c r="I1220" s="82"/>
      <c r="J1220" s="82"/>
      <c r="M1220" s="82"/>
      <c r="N1220" s="82"/>
    </row>
    <row r="1221" spans="2:14" x14ac:dyDescent="0.2">
      <c r="B1221" s="82"/>
      <c r="C1221" s="106"/>
      <c r="E1221" s="82"/>
      <c r="F1221" s="82"/>
      <c r="I1221" s="82"/>
      <c r="J1221" s="82"/>
      <c r="M1221" s="82"/>
      <c r="N1221" s="82"/>
    </row>
    <row r="1222" spans="2:14" x14ac:dyDescent="0.2">
      <c r="B1222" s="82"/>
      <c r="C1222" s="106"/>
      <c r="E1222" s="82"/>
      <c r="F1222" s="82"/>
      <c r="I1222" s="82"/>
      <c r="J1222" s="82"/>
      <c r="M1222" s="82"/>
      <c r="N1222" s="82"/>
    </row>
    <row r="1223" spans="2:14" x14ac:dyDescent="0.2">
      <c r="B1223" s="82"/>
      <c r="C1223" s="106"/>
      <c r="E1223" s="82"/>
      <c r="F1223" s="82"/>
      <c r="I1223" s="82"/>
      <c r="J1223" s="82"/>
      <c r="M1223" s="82"/>
      <c r="N1223" s="82"/>
    </row>
    <row r="1224" spans="2:14" x14ac:dyDescent="0.2">
      <c r="B1224" s="82"/>
      <c r="C1224" s="106"/>
      <c r="E1224" s="82"/>
      <c r="F1224" s="82"/>
      <c r="I1224" s="82"/>
      <c r="J1224" s="82"/>
      <c r="M1224" s="82"/>
      <c r="N1224" s="82"/>
    </row>
    <row r="1225" spans="2:14" x14ac:dyDescent="0.2">
      <c r="B1225" s="82"/>
      <c r="C1225" s="106"/>
      <c r="E1225" s="82"/>
      <c r="F1225" s="82"/>
      <c r="I1225" s="82"/>
      <c r="J1225" s="82"/>
      <c r="M1225" s="82"/>
      <c r="N1225" s="82"/>
    </row>
    <row r="1226" spans="2:14" x14ac:dyDescent="0.2">
      <c r="B1226" s="82"/>
      <c r="C1226" s="106"/>
      <c r="E1226" s="82"/>
      <c r="F1226" s="82"/>
      <c r="I1226" s="82"/>
      <c r="J1226" s="82"/>
      <c r="M1226" s="82"/>
      <c r="N1226" s="82"/>
    </row>
    <row r="1227" spans="2:14" x14ac:dyDescent="0.2">
      <c r="B1227" s="82"/>
      <c r="C1227" s="106"/>
      <c r="E1227" s="82"/>
      <c r="F1227" s="82"/>
      <c r="I1227" s="82"/>
      <c r="J1227" s="82"/>
      <c r="M1227" s="82"/>
      <c r="N1227" s="82"/>
    </row>
    <row r="1228" spans="2:14" x14ac:dyDescent="0.2">
      <c r="B1228" s="82"/>
      <c r="C1228" s="106"/>
      <c r="E1228" s="82"/>
      <c r="F1228" s="82"/>
      <c r="I1228" s="82"/>
      <c r="J1228" s="82"/>
      <c r="M1228" s="82"/>
      <c r="N1228" s="82"/>
    </row>
    <row r="1229" spans="2:14" x14ac:dyDescent="0.2">
      <c r="B1229" s="82"/>
      <c r="C1229" s="106"/>
      <c r="E1229" s="82"/>
      <c r="F1229" s="82"/>
      <c r="I1229" s="82"/>
      <c r="J1229" s="82"/>
      <c r="M1229" s="82"/>
      <c r="N1229" s="82"/>
    </row>
    <row r="1230" spans="2:14" x14ac:dyDescent="0.2">
      <c r="B1230" s="82"/>
      <c r="C1230" s="106"/>
      <c r="E1230" s="82"/>
      <c r="F1230" s="82"/>
      <c r="I1230" s="82"/>
      <c r="J1230" s="82"/>
      <c r="M1230" s="82"/>
      <c r="N1230" s="82"/>
    </row>
    <row r="1231" spans="2:14" x14ac:dyDescent="0.2">
      <c r="B1231" s="82"/>
      <c r="C1231" s="106"/>
      <c r="E1231" s="82"/>
      <c r="F1231" s="82"/>
      <c r="I1231" s="82"/>
      <c r="J1231" s="82"/>
      <c r="M1231" s="82"/>
      <c r="N1231" s="82"/>
    </row>
    <row r="1232" spans="2:14" x14ac:dyDescent="0.2">
      <c r="B1232" s="82"/>
      <c r="C1232" s="106"/>
      <c r="E1232" s="82"/>
      <c r="F1232" s="82"/>
      <c r="I1232" s="82"/>
      <c r="J1232" s="82"/>
      <c r="M1232" s="82"/>
      <c r="N1232" s="82"/>
    </row>
    <row r="1233" spans="2:14" x14ac:dyDescent="0.2">
      <c r="B1233" s="82"/>
      <c r="C1233" s="106"/>
      <c r="E1233" s="82"/>
      <c r="F1233" s="82"/>
      <c r="I1233" s="82"/>
      <c r="J1233" s="82"/>
      <c r="M1233" s="82"/>
      <c r="N1233" s="82"/>
    </row>
    <row r="1234" spans="2:14" x14ac:dyDescent="0.2">
      <c r="B1234" s="82"/>
      <c r="C1234" s="106"/>
      <c r="E1234" s="82"/>
      <c r="F1234" s="82"/>
      <c r="I1234" s="82"/>
      <c r="J1234" s="82"/>
      <c r="M1234" s="82"/>
      <c r="N1234" s="82"/>
    </row>
    <row r="1235" spans="2:14" x14ac:dyDescent="0.2">
      <c r="B1235" s="82"/>
      <c r="C1235" s="106"/>
      <c r="E1235" s="82"/>
      <c r="F1235" s="82"/>
      <c r="I1235" s="82"/>
      <c r="J1235" s="82"/>
      <c r="M1235" s="82"/>
      <c r="N1235" s="82"/>
    </row>
    <row r="1236" spans="2:14" x14ac:dyDescent="0.2">
      <c r="B1236" s="82"/>
      <c r="C1236" s="106"/>
      <c r="E1236" s="82"/>
      <c r="F1236" s="82"/>
      <c r="I1236" s="82"/>
      <c r="J1236" s="82"/>
      <c r="M1236" s="82"/>
      <c r="N1236" s="82"/>
    </row>
    <row r="1237" spans="2:14" x14ac:dyDescent="0.2">
      <c r="B1237" s="82"/>
      <c r="C1237" s="106"/>
      <c r="E1237" s="82"/>
      <c r="F1237" s="82"/>
      <c r="I1237" s="82"/>
      <c r="J1237" s="82"/>
      <c r="M1237" s="82"/>
      <c r="N1237" s="82"/>
    </row>
    <row r="1238" spans="2:14" x14ac:dyDescent="0.2">
      <c r="B1238" s="82"/>
      <c r="C1238" s="106"/>
      <c r="E1238" s="82"/>
      <c r="F1238" s="82"/>
      <c r="I1238" s="82"/>
      <c r="J1238" s="82"/>
      <c r="M1238" s="82"/>
      <c r="N1238" s="82"/>
    </row>
    <row r="1239" spans="2:14" x14ac:dyDescent="0.2">
      <c r="B1239" s="82"/>
      <c r="C1239" s="106"/>
      <c r="E1239" s="82"/>
      <c r="F1239" s="82"/>
      <c r="I1239" s="82"/>
      <c r="J1239" s="82"/>
      <c r="M1239" s="82"/>
      <c r="N1239" s="82"/>
    </row>
    <row r="1240" spans="2:14" x14ac:dyDescent="0.2">
      <c r="B1240" s="82"/>
      <c r="C1240" s="106"/>
      <c r="E1240" s="82"/>
      <c r="F1240" s="82"/>
      <c r="I1240" s="82"/>
      <c r="J1240" s="82"/>
      <c r="M1240" s="82"/>
      <c r="N1240" s="82"/>
    </row>
    <row r="1241" spans="2:14" x14ac:dyDescent="0.2">
      <c r="B1241" s="82"/>
      <c r="C1241" s="106"/>
      <c r="E1241" s="82"/>
      <c r="F1241" s="82"/>
      <c r="I1241" s="82"/>
      <c r="J1241" s="82"/>
      <c r="M1241" s="82"/>
      <c r="N1241" s="82"/>
    </row>
    <row r="1242" spans="2:14" x14ac:dyDescent="0.2">
      <c r="B1242" s="82"/>
      <c r="C1242" s="106"/>
      <c r="E1242" s="82"/>
      <c r="F1242" s="82"/>
      <c r="I1242" s="82"/>
      <c r="J1242" s="82"/>
      <c r="M1242" s="82"/>
      <c r="N1242" s="82"/>
    </row>
    <row r="1243" spans="2:14" x14ac:dyDescent="0.2">
      <c r="B1243" s="82"/>
      <c r="C1243" s="106"/>
      <c r="E1243" s="82"/>
      <c r="F1243" s="82"/>
      <c r="I1243" s="82"/>
      <c r="J1243" s="82"/>
      <c r="M1243" s="82"/>
      <c r="N1243" s="82"/>
    </row>
    <row r="1244" spans="2:14" x14ac:dyDescent="0.2">
      <c r="B1244" s="82"/>
      <c r="C1244" s="106"/>
      <c r="E1244" s="82"/>
      <c r="F1244" s="82"/>
      <c r="I1244" s="82"/>
      <c r="J1244" s="82"/>
      <c r="M1244" s="82"/>
      <c r="N1244" s="82"/>
    </row>
    <row r="1245" spans="2:14" x14ac:dyDescent="0.2">
      <c r="B1245" s="82"/>
      <c r="C1245" s="106"/>
      <c r="E1245" s="82"/>
      <c r="F1245" s="82"/>
      <c r="I1245" s="82"/>
      <c r="J1245" s="82"/>
      <c r="M1245" s="82"/>
      <c r="N1245" s="82"/>
    </row>
    <row r="1246" spans="2:14" x14ac:dyDescent="0.2">
      <c r="B1246" s="82"/>
      <c r="C1246" s="106"/>
      <c r="E1246" s="82"/>
      <c r="F1246" s="82"/>
      <c r="I1246" s="82"/>
      <c r="J1246" s="82"/>
      <c r="M1246" s="82"/>
      <c r="N1246" s="82"/>
    </row>
    <row r="1247" spans="2:14" x14ac:dyDescent="0.2">
      <c r="B1247" s="82"/>
      <c r="C1247" s="106"/>
      <c r="E1247" s="82"/>
      <c r="F1247" s="82"/>
      <c r="I1247" s="82"/>
      <c r="J1247" s="82"/>
      <c r="M1247" s="82"/>
      <c r="N1247" s="82"/>
    </row>
    <row r="1248" spans="2:14" x14ac:dyDescent="0.2">
      <c r="B1248" s="82"/>
      <c r="C1248" s="106"/>
      <c r="E1248" s="82"/>
      <c r="F1248" s="82"/>
      <c r="I1248" s="82"/>
      <c r="J1248" s="82"/>
      <c r="M1248" s="82"/>
      <c r="N1248" s="82"/>
    </row>
    <row r="1249" spans="2:14" x14ac:dyDescent="0.2">
      <c r="B1249" s="82"/>
      <c r="C1249" s="106"/>
      <c r="E1249" s="82"/>
      <c r="F1249" s="82"/>
      <c r="I1249" s="82"/>
      <c r="J1249" s="82"/>
      <c r="M1249" s="82"/>
      <c r="N1249" s="82"/>
    </row>
    <row r="1250" spans="2:14" x14ac:dyDescent="0.2">
      <c r="B1250" s="82"/>
      <c r="C1250" s="106"/>
      <c r="E1250" s="82"/>
      <c r="F1250" s="82"/>
      <c r="I1250" s="82"/>
      <c r="J1250" s="82"/>
      <c r="M1250" s="82"/>
      <c r="N1250" s="82"/>
    </row>
    <row r="1251" spans="2:14" x14ac:dyDescent="0.2">
      <c r="B1251" s="82"/>
      <c r="C1251" s="106"/>
      <c r="E1251" s="82"/>
      <c r="F1251" s="82"/>
      <c r="I1251" s="82"/>
      <c r="J1251" s="82"/>
      <c r="M1251" s="82"/>
      <c r="N1251" s="82"/>
    </row>
    <row r="1252" spans="2:14" x14ac:dyDescent="0.2">
      <c r="B1252" s="82"/>
      <c r="C1252" s="106"/>
      <c r="E1252" s="82"/>
      <c r="F1252" s="82"/>
      <c r="I1252" s="82"/>
      <c r="J1252" s="82"/>
      <c r="M1252" s="82"/>
      <c r="N1252" s="82"/>
    </row>
    <row r="1253" spans="2:14" x14ac:dyDescent="0.2">
      <c r="B1253" s="82"/>
      <c r="C1253" s="106"/>
      <c r="E1253" s="82"/>
      <c r="F1253" s="82"/>
      <c r="I1253" s="82"/>
      <c r="J1253" s="82"/>
      <c r="M1253" s="82"/>
      <c r="N1253" s="82"/>
    </row>
    <row r="1254" spans="2:14" x14ac:dyDescent="0.2">
      <c r="B1254" s="82"/>
      <c r="C1254" s="106"/>
      <c r="E1254" s="82"/>
      <c r="F1254" s="82"/>
      <c r="I1254" s="82"/>
      <c r="J1254" s="82"/>
      <c r="M1254" s="82"/>
      <c r="N1254" s="82"/>
    </row>
    <row r="1255" spans="2:14" x14ac:dyDescent="0.2">
      <c r="B1255" s="82"/>
      <c r="C1255" s="106"/>
      <c r="E1255" s="82"/>
      <c r="F1255" s="82"/>
      <c r="I1255" s="82"/>
      <c r="J1255" s="82"/>
      <c r="M1255" s="82"/>
      <c r="N1255" s="82"/>
    </row>
    <row r="1256" spans="2:14" x14ac:dyDescent="0.2">
      <c r="B1256" s="82"/>
      <c r="C1256" s="106"/>
      <c r="E1256" s="82"/>
      <c r="F1256" s="82"/>
      <c r="I1256" s="82"/>
      <c r="J1256" s="82"/>
      <c r="M1256" s="82"/>
      <c r="N1256" s="82"/>
    </row>
    <row r="1257" spans="2:14" x14ac:dyDescent="0.2">
      <c r="B1257" s="82"/>
      <c r="C1257" s="106"/>
      <c r="E1257" s="82"/>
      <c r="F1257" s="82"/>
      <c r="I1257" s="82"/>
      <c r="J1257" s="82"/>
      <c r="M1257" s="82"/>
      <c r="N1257" s="82"/>
    </row>
    <row r="1258" spans="2:14" x14ac:dyDescent="0.2">
      <c r="B1258" s="82"/>
      <c r="C1258" s="106"/>
      <c r="E1258" s="82"/>
      <c r="F1258" s="82"/>
      <c r="I1258" s="82"/>
      <c r="J1258" s="82"/>
      <c r="M1258" s="82"/>
      <c r="N1258" s="82"/>
    </row>
    <row r="1259" spans="2:14" x14ac:dyDescent="0.2">
      <c r="B1259" s="82"/>
      <c r="C1259" s="106"/>
      <c r="E1259" s="82"/>
      <c r="F1259" s="82"/>
      <c r="I1259" s="82"/>
      <c r="J1259" s="82"/>
      <c r="M1259" s="82"/>
      <c r="N1259" s="82"/>
    </row>
    <row r="1260" spans="2:14" x14ac:dyDescent="0.2">
      <c r="B1260" s="82"/>
      <c r="C1260" s="106"/>
      <c r="E1260" s="82"/>
      <c r="F1260" s="82"/>
      <c r="I1260" s="82"/>
      <c r="J1260" s="82"/>
      <c r="M1260" s="82"/>
      <c r="N1260" s="82"/>
    </row>
  </sheetData>
  <mergeCells count="11">
    <mergeCell ref="O1:P1"/>
    <mergeCell ref="C2:D2"/>
    <mergeCell ref="E2:H2"/>
    <mergeCell ref="I2:L2"/>
    <mergeCell ref="O2:P2"/>
    <mergeCell ref="M1:N1"/>
    <mergeCell ref="M2:N2"/>
    <mergeCell ref="E1:F1"/>
    <mergeCell ref="I1:J1"/>
    <mergeCell ref="G1:H1"/>
    <mergeCell ref="K1:L1"/>
  </mergeCells>
  <phoneticPr fontId="1" type="noConversion"/>
  <pageMargins left="0.25" right="0.25" top="0.75" bottom="0.75" header="0.3" footer="0.3"/>
  <pageSetup paperSize="9" scale="67"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26" max="1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pageSetUpPr fitToPage="1"/>
  </sheetPr>
  <dimension ref="A1:Q1303"/>
  <sheetViews>
    <sheetView zoomScaleNormal="100" zoomScaleSheetLayoutView="75" workbookViewId="0">
      <selection activeCell="A19" sqref="A19"/>
    </sheetView>
  </sheetViews>
  <sheetFormatPr baseColWidth="10" defaultColWidth="11.44140625" defaultRowHeight="10.199999999999999" x14ac:dyDescent="0.2"/>
  <cols>
    <col min="1" max="1" width="4.6640625" style="30" customWidth="1"/>
    <col min="2" max="2" width="110.44140625" style="37" customWidth="1"/>
    <col min="3" max="3" width="20.44140625" style="36" customWidth="1"/>
    <col min="4" max="4" width="20.44140625" style="106" customWidth="1"/>
    <col min="5" max="5" width="10.33203125" style="31" bestFit="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5" width="10" style="31" customWidth="1"/>
    <col min="16" max="16" width="11.44140625" style="32"/>
    <col min="17" max="17" width="0" style="31" hidden="1" customWidth="1"/>
    <col min="18" max="16384" width="11.44140625" style="31"/>
  </cols>
  <sheetData>
    <row r="1" spans="1:17" ht="15" customHeight="1" x14ac:dyDescent="0.2">
      <c r="A1" s="2" t="s">
        <v>1046</v>
      </c>
      <c r="B1" s="2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7" ht="24.75" customHeight="1" x14ac:dyDescent="0.2">
      <c r="A2" s="115"/>
      <c r="B2" s="33"/>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17" ht="19.95" customHeight="1" x14ac:dyDescent="0.2">
      <c r="A3" s="116"/>
      <c r="B3" s="34"/>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1" t="s">
        <v>868</v>
      </c>
    </row>
    <row r="4" spans="1:17" x14ac:dyDescent="0.2">
      <c r="B4" s="111" t="s">
        <v>457</v>
      </c>
      <c r="C4" s="80"/>
      <c r="D4" s="81"/>
      <c r="E4" s="82"/>
      <c r="F4" s="82"/>
      <c r="I4" s="83"/>
      <c r="J4" s="84"/>
      <c r="K4" s="84"/>
      <c r="L4" s="85"/>
      <c r="M4" s="82"/>
      <c r="N4" s="82"/>
      <c r="P4" s="117"/>
    </row>
    <row r="5" spans="1:17" ht="49.5" customHeight="1" x14ac:dyDescent="0.2">
      <c r="B5" s="100" t="s">
        <v>23</v>
      </c>
      <c r="C5" s="87"/>
      <c r="D5" s="88"/>
      <c r="E5" s="82"/>
      <c r="F5" s="82"/>
      <c r="I5" s="89"/>
      <c r="J5" s="82"/>
      <c r="L5" s="37"/>
      <c r="M5" s="82"/>
      <c r="N5" s="82"/>
      <c r="P5" s="118"/>
    </row>
    <row r="6" spans="1:17" x14ac:dyDescent="0.2">
      <c r="A6" s="27">
        <v>1</v>
      </c>
      <c r="B6" s="91" t="s">
        <v>1071</v>
      </c>
      <c r="C6" s="112">
        <f>Q6*1.02</f>
        <v>26615.226027637877</v>
      </c>
      <c r="D6" s="92">
        <f>C6/8</f>
        <v>3326.9032534547346</v>
      </c>
      <c r="E6" s="65">
        <f>C6*1.01</f>
        <v>26881.378287914256</v>
      </c>
      <c r="F6" s="43">
        <f>+E6*0.015</f>
        <v>403.2206743187138</v>
      </c>
      <c r="G6" s="43">
        <f>E6/8</f>
        <v>3360.172285989282</v>
      </c>
      <c r="H6" s="43">
        <f>F6/8</f>
        <v>50.402584289839226</v>
      </c>
      <c r="I6" s="43">
        <f>+E6*1.01</f>
        <v>27150.1920707934</v>
      </c>
      <c r="J6" s="43">
        <f>+I6*0.015</f>
        <v>407.25288106190101</v>
      </c>
      <c r="K6" s="43">
        <f>I6/8</f>
        <v>3393.7740088491751</v>
      </c>
      <c r="L6" s="43">
        <f>J6/8</f>
        <v>50.906610132737626</v>
      </c>
      <c r="M6" s="43">
        <f>+I6*1.01</f>
        <v>27421.693991501335</v>
      </c>
      <c r="N6" s="43">
        <f>+M6*0.015</f>
        <v>411.32540987252003</v>
      </c>
      <c r="O6" s="43">
        <f>M6/8</f>
        <v>3427.7117489376669</v>
      </c>
      <c r="P6" s="43">
        <f>N6/8</f>
        <v>51.415676234065003</v>
      </c>
      <c r="Q6" s="31">
        <v>26093.358850625369</v>
      </c>
    </row>
    <row r="7" spans="1:17" ht="24.75" customHeight="1" x14ac:dyDescent="0.2">
      <c r="A7" s="30" t="s">
        <v>453</v>
      </c>
      <c r="B7" s="100" t="s">
        <v>63</v>
      </c>
      <c r="C7" s="119"/>
      <c r="D7" s="120"/>
      <c r="E7" s="121"/>
      <c r="F7" s="93"/>
      <c r="G7" s="93"/>
      <c r="H7" s="93"/>
      <c r="I7" s="97"/>
      <c r="J7" s="93"/>
      <c r="K7" s="93"/>
      <c r="L7" s="48"/>
      <c r="M7" s="93"/>
      <c r="N7" s="93"/>
      <c r="O7" s="44"/>
      <c r="P7" s="118"/>
    </row>
    <row r="8" spans="1:17" x14ac:dyDescent="0.2">
      <c r="A8" s="27">
        <v>2</v>
      </c>
      <c r="B8" s="91" t="s">
        <v>636</v>
      </c>
      <c r="C8" s="112">
        <f t="shared" ref="C8:C65" si="0">Q8*1.02</f>
        <v>25085.483967609231</v>
      </c>
      <c r="D8" s="92">
        <f>C8/8</f>
        <v>3135.6854959511538</v>
      </c>
      <c r="E8" s="65">
        <f>C8*1.01</f>
        <v>25336.338807285323</v>
      </c>
      <c r="F8" s="43">
        <f t="shared" ref="F8:F65" si="1">+E8*0.015</f>
        <v>380.04508210927986</v>
      </c>
      <c r="G8" s="43">
        <f>E8/8</f>
        <v>3167.0423509106654</v>
      </c>
      <c r="H8" s="43">
        <f>F8/8</f>
        <v>47.505635263659983</v>
      </c>
      <c r="I8" s="43">
        <f t="shared" ref="I8:I65" si="2">+E8*1.01</f>
        <v>25589.702195358175</v>
      </c>
      <c r="J8" s="43">
        <f t="shared" ref="J8:J65" si="3">+I8*0.015</f>
        <v>383.8455329303726</v>
      </c>
      <c r="K8" s="43">
        <f>I8/8</f>
        <v>3198.7127744197719</v>
      </c>
      <c r="L8" s="43">
        <f>J8/8</f>
        <v>47.980691616296575</v>
      </c>
      <c r="M8" s="43">
        <f t="shared" ref="M8:M65" si="4">+I8*1.01</f>
        <v>25845.599217311756</v>
      </c>
      <c r="N8" s="43">
        <f t="shared" ref="N8:N65" si="5">+M8*0.015</f>
        <v>387.68398825967631</v>
      </c>
      <c r="O8" s="43">
        <f>M8/8</f>
        <v>3230.6999021639695</v>
      </c>
      <c r="P8" s="43">
        <f>N8/8</f>
        <v>48.460498532459539</v>
      </c>
      <c r="Q8" s="31">
        <v>24593.611732950227</v>
      </c>
    </row>
    <row r="9" spans="1:17" x14ac:dyDescent="0.2">
      <c r="A9" s="30" t="s">
        <v>453</v>
      </c>
      <c r="B9" s="100" t="s">
        <v>842</v>
      </c>
      <c r="C9" s="119"/>
      <c r="D9" s="120"/>
      <c r="E9" s="121"/>
      <c r="F9" s="93"/>
      <c r="G9" s="93"/>
      <c r="H9" s="93"/>
      <c r="I9" s="97"/>
      <c r="J9" s="93"/>
      <c r="K9" s="93"/>
      <c r="L9" s="48"/>
      <c r="M9" s="93"/>
      <c r="N9" s="93"/>
      <c r="O9" s="44"/>
      <c r="P9" s="118"/>
    </row>
    <row r="10" spans="1:17" x14ac:dyDescent="0.2">
      <c r="A10" s="30" t="s">
        <v>453</v>
      </c>
      <c r="B10" s="90" t="s">
        <v>244</v>
      </c>
      <c r="C10" s="119"/>
      <c r="D10" s="120"/>
      <c r="E10" s="121"/>
      <c r="F10" s="93"/>
      <c r="G10" s="93"/>
      <c r="H10" s="93"/>
      <c r="I10" s="97"/>
      <c r="J10" s="93"/>
      <c r="K10" s="93"/>
      <c r="L10" s="48"/>
      <c r="M10" s="93"/>
      <c r="N10" s="93"/>
      <c r="O10" s="44"/>
      <c r="P10" s="118"/>
    </row>
    <row r="11" spans="1:17" x14ac:dyDescent="0.2">
      <c r="A11" s="30" t="s">
        <v>453</v>
      </c>
      <c r="B11" s="90" t="s">
        <v>1361</v>
      </c>
      <c r="C11" s="119"/>
      <c r="D11" s="120"/>
      <c r="E11" s="121"/>
      <c r="F11" s="93"/>
      <c r="G11" s="93"/>
      <c r="H11" s="93"/>
      <c r="I11" s="97"/>
      <c r="J11" s="93"/>
      <c r="K11" s="93"/>
      <c r="L11" s="48"/>
      <c r="M11" s="93"/>
      <c r="N11" s="93"/>
      <c r="O11" s="44"/>
      <c r="P11" s="118"/>
    </row>
    <row r="12" spans="1:17" x14ac:dyDescent="0.2">
      <c r="A12" s="30" t="s">
        <v>453</v>
      </c>
      <c r="B12" s="90" t="s">
        <v>1362</v>
      </c>
      <c r="C12" s="119"/>
      <c r="D12" s="120"/>
      <c r="E12" s="121"/>
      <c r="F12" s="93"/>
      <c r="G12" s="93"/>
      <c r="H12" s="93"/>
      <c r="I12" s="97"/>
      <c r="J12" s="93"/>
      <c r="K12" s="93"/>
      <c r="L12" s="48"/>
      <c r="M12" s="93"/>
      <c r="N12" s="93"/>
      <c r="O12" s="44"/>
      <c r="P12" s="118"/>
    </row>
    <row r="13" spans="1:17" x14ac:dyDescent="0.2">
      <c r="A13" s="30" t="s">
        <v>453</v>
      </c>
      <c r="B13" s="90" t="s">
        <v>1363</v>
      </c>
      <c r="C13" s="119"/>
      <c r="D13" s="120"/>
      <c r="E13" s="121"/>
      <c r="F13" s="93"/>
      <c r="G13" s="93"/>
      <c r="H13" s="93"/>
      <c r="I13" s="97"/>
      <c r="J13" s="93"/>
      <c r="K13" s="93"/>
      <c r="L13" s="48"/>
      <c r="M13" s="93"/>
      <c r="N13" s="93"/>
      <c r="O13" s="44"/>
      <c r="P13" s="118"/>
    </row>
    <row r="14" spans="1:17" x14ac:dyDescent="0.2">
      <c r="A14" s="30" t="s">
        <v>453</v>
      </c>
      <c r="B14" s="90" t="s">
        <v>1364</v>
      </c>
      <c r="C14" s="119"/>
      <c r="D14" s="120"/>
      <c r="E14" s="121"/>
      <c r="F14" s="93"/>
      <c r="G14" s="93"/>
      <c r="H14" s="93"/>
      <c r="I14" s="97"/>
      <c r="J14" s="93"/>
      <c r="K14" s="93"/>
      <c r="L14" s="48"/>
      <c r="M14" s="93"/>
      <c r="N14" s="93"/>
      <c r="O14" s="44"/>
      <c r="P14" s="118"/>
    </row>
    <row r="15" spans="1:17" x14ac:dyDescent="0.2">
      <c r="A15" s="30" t="s">
        <v>453</v>
      </c>
      <c r="B15" s="90" t="s">
        <v>517</v>
      </c>
      <c r="C15" s="119"/>
      <c r="D15" s="120"/>
      <c r="E15" s="121"/>
      <c r="F15" s="93"/>
      <c r="G15" s="93"/>
      <c r="H15" s="93"/>
      <c r="I15" s="97"/>
      <c r="J15" s="93"/>
      <c r="K15" s="93"/>
      <c r="L15" s="48"/>
      <c r="M15" s="93"/>
      <c r="N15" s="93"/>
      <c r="O15" s="44"/>
      <c r="P15" s="118"/>
    </row>
    <row r="16" spans="1:17" x14ac:dyDescent="0.2">
      <c r="A16" s="30" t="s">
        <v>453</v>
      </c>
      <c r="B16" s="90" t="s">
        <v>518</v>
      </c>
      <c r="C16" s="119"/>
      <c r="D16" s="120"/>
      <c r="E16" s="121"/>
      <c r="F16" s="93"/>
      <c r="G16" s="93"/>
      <c r="H16" s="93"/>
      <c r="I16" s="97"/>
      <c r="J16" s="93"/>
      <c r="K16" s="93"/>
      <c r="L16" s="48"/>
      <c r="M16" s="93"/>
      <c r="N16" s="93"/>
      <c r="O16" s="44"/>
      <c r="P16" s="118"/>
    </row>
    <row r="17" spans="1:17" x14ac:dyDescent="0.2">
      <c r="A17" s="30" t="s">
        <v>453</v>
      </c>
      <c r="B17" s="90" t="s">
        <v>519</v>
      </c>
      <c r="C17" s="119"/>
      <c r="D17" s="120"/>
      <c r="E17" s="121"/>
      <c r="F17" s="93"/>
      <c r="G17" s="93"/>
      <c r="H17" s="93"/>
      <c r="I17" s="97"/>
      <c r="J17" s="93"/>
      <c r="K17" s="93"/>
      <c r="L17" s="48"/>
      <c r="M17" s="93"/>
      <c r="N17" s="93"/>
      <c r="O17" s="44"/>
      <c r="P17" s="118"/>
    </row>
    <row r="18" spans="1:17" x14ac:dyDescent="0.2">
      <c r="A18" s="30" t="s">
        <v>453</v>
      </c>
      <c r="B18" s="90" t="s">
        <v>691</v>
      </c>
      <c r="C18" s="119"/>
      <c r="D18" s="120"/>
      <c r="E18" s="121"/>
      <c r="F18" s="93"/>
      <c r="G18" s="93"/>
      <c r="H18" s="93"/>
      <c r="I18" s="97"/>
      <c r="J18" s="93"/>
      <c r="K18" s="93"/>
      <c r="L18" s="48"/>
      <c r="M18" s="93"/>
      <c r="N18" s="93"/>
      <c r="O18" s="44"/>
      <c r="P18" s="118"/>
    </row>
    <row r="19" spans="1:17" x14ac:dyDescent="0.2">
      <c r="A19" s="30" t="s">
        <v>453</v>
      </c>
      <c r="B19" s="90" t="s">
        <v>692</v>
      </c>
      <c r="C19" s="119"/>
      <c r="D19" s="120"/>
      <c r="E19" s="121"/>
      <c r="F19" s="93"/>
      <c r="G19" s="93"/>
      <c r="H19" s="93"/>
      <c r="I19" s="97"/>
      <c r="J19" s="93"/>
      <c r="K19" s="93"/>
      <c r="L19" s="48"/>
      <c r="M19" s="93"/>
      <c r="N19" s="93"/>
      <c r="O19" s="44"/>
      <c r="P19" s="118"/>
    </row>
    <row r="20" spans="1:17" x14ac:dyDescent="0.2">
      <c r="A20" s="30" t="s">
        <v>453</v>
      </c>
      <c r="B20" s="90" t="s">
        <v>693</v>
      </c>
      <c r="C20" s="119"/>
      <c r="D20" s="120"/>
      <c r="E20" s="121"/>
      <c r="F20" s="93"/>
      <c r="G20" s="93"/>
      <c r="H20" s="93"/>
      <c r="I20" s="97"/>
      <c r="J20" s="93"/>
      <c r="K20" s="93"/>
      <c r="L20" s="48"/>
      <c r="M20" s="93"/>
      <c r="N20" s="93"/>
      <c r="O20" s="44"/>
      <c r="P20" s="118"/>
    </row>
    <row r="21" spans="1:17" x14ac:dyDescent="0.2">
      <c r="A21" s="30" t="s">
        <v>453</v>
      </c>
      <c r="B21" s="90" t="s">
        <v>694</v>
      </c>
      <c r="C21" s="119"/>
      <c r="D21" s="120"/>
      <c r="E21" s="121"/>
      <c r="F21" s="93"/>
      <c r="G21" s="93"/>
      <c r="H21" s="93"/>
      <c r="I21" s="97"/>
      <c r="J21" s="93"/>
      <c r="K21" s="93"/>
      <c r="L21" s="48"/>
      <c r="M21" s="93"/>
      <c r="N21" s="93"/>
      <c r="O21" s="44"/>
      <c r="P21" s="118"/>
    </row>
    <row r="22" spans="1:17" x14ac:dyDescent="0.2">
      <c r="A22" s="30" t="s">
        <v>453</v>
      </c>
      <c r="B22" s="90" t="s">
        <v>695</v>
      </c>
      <c r="C22" s="119"/>
      <c r="D22" s="120"/>
      <c r="E22" s="121"/>
      <c r="F22" s="93"/>
      <c r="G22" s="93"/>
      <c r="H22" s="93"/>
      <c r="I22" s="97"/>
      <c r="J22" s="93"/>
      <c r="K22" s="93"/>
      <c r="L22" s="48"/>
      <c r="M22" s="93"/>
      <c r="N22" s="93"/>
      <c r="O22" s="44"/>
      <c r="P22" s="118"/>
    </row>
    <row r="23" spans="1:17" x14ac:dyDescent="0.2">
      <c r="A23" s="30" t="s">
        <v>453</v>
      </c>
      <c r="B23" s="90" t="s">
        <v>696</v>
      </c>
      <c r="C23" s="119"/>
      <c r="D23" s="120"/>
      <c r="E23" s="121"/>
      <c r="F23" s="93"/>
      <c r="G23" s="93"/>
      <c r="H23" s="93"/>
      <c r="I23" s="97"/>
      <c r="J23" s="93"/>
      <c r="K23" s="93"/>
      <c r="L23" s="48"/>
      <c r="M23" s="93"/>
      <c r="N23" s="93"/>
      <c r="O23" s="44"/>
      <c r="P23" s="118"/>
    </row>
    <row r="24" spans="1:17" x14ac:dyDescent="0.2">
      <c r="A24" s="30" t="s">
        <v>453</v>
      </c>
      <c r="B24" s="90" t="s">
        <v>697</v>
      </c>
      <c r="C24" s="119"/>
      <c r="D24" s="120"/>
      <c r="E24" s="121"/>
      <c r="F24" s="93"/>
      <c r="G24" s="93"/>
      <c r="H24" s="93"/>
      <c r="I24" s="97"/>
      <c r="J24" s="93"/>
      <c r="K24" s="93"/>
      <c r="L24" s="48"/>
      <c r="M24" s="93"/>
      <c r="N24" s="93"/>
      <c r="O24" s="44"/>
      <c r="P24" s="118"/>
    </row>
    <row r="25" spans="1:17" x14ac:dyDescent="0.2">
      <c r="A25" s="30" t="s">
        <v>453</v>
      </c>
      <c r="B25" s="90" t="s">
        <v>698</v>
      </c>
      <c r="C25" s="119"/>
      <c r="D25" s="120"/>
      <c r="E25" s="121"/>
      <c r="F25" s="93"/>
      <c r="G25" s="93"/>
      <c r="H25" s="93"/>
      <c r="I25" s="97"/>
      <c r="J25" s="93"/>
      <c r="K25" s="93"/>
      <c r="L25" s="48"/>
      <c r="M25" s="93"/>
      <c r="N25" s="93"/>
      <c r="O25" s="44"/>
      <c r="P25" s="118"/>
    </row>
    <row r="26" spans="1:17" x14ac:dyDescent="0.2">
      <c r="A26" s="30" t="s">
        <v>453</v>
      </c>
      <c r="B26" s="90" t="s">
        <v>699</v>
      </c>
      <c r="C26" s="119"/>
      <c r="D26" s="120"/>
      <c r="E26" s="121"/>
      <c r="F26" s="93"/>
      <c r="G26" s="93"/>
      <c r="H26" s="93"/>
      <c r="I26" s="97"/>
      <c r="J26" s="93"/>
      <c r="K26" s="93"/>
      <c r="L26" s="48"/>
      <c r="M26" s="93"/>
      <c r="N26" s="93"/>
      <c r="O26" s="44"/>
      <c r="P26" s="118"/>
    </row>
    <row r="27" spans="1:17" x14ac:dyDescent="0.2">
      <c r="A27" s="27">
        <v>3</v>
      </c>
      <c r="B27" s="91" t="s">
        <v>919</v>
      </c>
      <c r="C27" s="112">
        <f t="shared" si="0"/>
        <v>23859.613055414015</v>
      </c>
      <c r="D27" s="92">
        <f>C27/8</f>
        <v>2982.4516319267518</v>
      </c>
      <c r="E27" s="65">
        <f>C27*1.01</f>
        <v>24098.209185968153</v>
      </c>
      <c r="F27" s="43">
        <f t="shared" si="1"/>
        <v>361.4731377895223</v>
      </c>
      <c r="G27" s="43">
        <f>E27/8</f>
        <v>3012.2761482460191</v>
      </c>
      <c r="H27" s="43">
        <f>F27/8</f>
        <v>45.184142223690287</v>
      </c>
      <c r="I27" s="43">
        <f t="shared" si="2"/>
        <v>24339.191277827835</v>
      </c>
      <c r="J27" s="43">
        <f t="shared" si="3"/>
        <v>365.08786916741752</v>
      </c>
      <c r="K27" s="43">
        <f>I27/8</f>
        <v>3042.3989097284793</v>
      </c>
      <c r="L27" s="43">
        <f>J27/8</f>
        <v>45.63598364592719</v>
      </c>
      <c r="M27" s="43">
        <f t="shared" si="4"/>
        <v>24582.583190606114</v>
      </c>
      <c r="N27" s="43">
        <f t="shared" si="5"/>
        <v>368.73874785909169</v>
      </c>
      <c r="O27" s="43">
        <f>M27/8</f>
        <v>3072.8228988257642</v>
      </c>
      <c r="P27" s="43">
        <f>N27/8</f>
        <v>46.092343482386461</v>
      </c>
      <c r="Q27" s="31">
        <v>23391.777505307859</v>
      </c>
    </row>
    <row r="28" spans="1:17" x14ac:dyDescent="0.2">
      <c r="B28" s="100" t="s">
        <v>544</v>
      </c>
      <c r="C28" s="119"/>
      <c r="D28" s="120"/>
      <c r="E28" s="121"/>
      <c r="F28" s="93"/>
      <c r="G28" s="93"/>
      <c r="H28" s="93"/>
      <c r="I28" s="97"/>
      <c r="J28" s="93"/>
      <c r="K28" s="93"/>
      <c r="L28" s="48"/>
      <c r="M28" s="93"/>
      <c r="N28" s="93"/>
      <c r="O28" s="44"/>
      <c r="P28" s="118"/>
    </row>
    <row r="29" spans="1:17" x14ac:dyDescent="0.2">
      <c r="B29" s="90" t="s">
        <v>700</v>
      </c>
      <c r="C29" s="119"/>
      <c r="D29" s="120"/>
      <c r="E29" s="121"/>
      <c r="F29" s="93"/>
      <c r="G29" s="93"/>
      <c r="H29" s="93"/>
      <c r="I29" s="97"/>
      <c r="J29" s="93"/>
      <c r="K29" s="93"/>
      <c r="L29" s="48"/>
      <c r="M29" s="93"/>
      <c r="N29" s="93"/>
      <c r="O29" s="44"/>
      <c r="P29" s="118"/>
    </row>
    <row r="30" spans="1:17" x14ac:dyDescent="0.2">
      <c r="B30" s="90" t="s">
        <v>701</v>
      </c>
      <c r="C30" s="119"/>
      <c r="D30" s="120"/>
      <c r="E30" s="121"/>
      <c r="F30" s="93"/>
      <c r="G30" s="93"/>
      <c r="H30" s="93"/>
      <c r="I30" s="97"/>
      <c r="J30" s="93"/>
      <c r="K30" s="93"/>
      <c r="L30" s="48"/>
      <c r="M30" s="93"/>
      <c r="N30" s="93"/>
      <c r="O30" s="44"/>
      <c r="P30" s="118"/>
    </row>
    <row r="31" spans="1:17" ht="25.5" customHeight="1" x14ac:dyDescent="0.2">
      <c r="B31" s="100" t="s">
        <v>702</v>
      </c>
      <c r="C31" s="119"/>
      <c r="D31" s="120"/>
      <c r="E31" s="121"/>
      <c r="F31" s="93"/>
      <c r="G31" s="93"/>
      <c r="H31" s="93"/>
      <c r="I31" s="97"/>
      <c r="J31" s="93"/>
      <c r="K31" s="93"/>
      <c r="L31" s="48"/>
      <c r="M31" s="93"/>
      <c r="N31" s="93"/>
      <c r="O31" s="44"/>
      <c r="P31" s="118"/>
    </row>
    <row r="32" spans="1:17" x14ac:dyDescent="0.2">
      <c r="B32" s="90" t="s">
        <v>703</v>
      </c>
      <c r="C32" s="119"/>
      <c r="D32" s="120"/>
      <c r="E32" s="121"/>
      <c r="F32" s="93"/>
      <c r="G32" s="93"/>
      <c r="H32" s="93"/>
      <c r="I32" s="97"/>
      <c r="J32" s="93"/>
      <c r="K32" s="93"/>
      <c r="L32" s="48"/>
      <c r="M32" s="93"/>
      <c r="N32" s="93"/>
      <c r="O32" s="44"/>
      <c r="P32" s="118"/>
    </row>
    <row r="33" spans="2:16" x14ac:dyDescent="0.2">
      <c r="B33" s="90" t="s">
        <v>704</v>
      </c>
      <c r="C33" s="119"/>
      <c r="D33" s="120"/>
      <c r="E33" s="121"/>
      <c r="F33" s="93"/>
      <c r="G33" s="93"/>
      <c r="H33" s="93"/>
      <c r="I33" s="97"/>
      <c r="J33" s="93"/>
      <c r="K33" s="93"/>
      <c r="L33" s="48"/>
      <c r="M33" s="93"/>
      <c r="N33" s="93"/>
      <c r="O33" s="44"/>
      <c r="P33" s="118"/>
    </row>
    <row r="34" spans="2:16" x14ac:dyDescent="0.2">
      <c r="B34" s="90" t="s">
        <v>705</v>
      </c>
      <c r="C34" s="119"/>
      <c r="D34" s="120"/>
      <c r="E34" s="121"/>
      <c r="F34" s="93"/>
      <c r="G34" s="93"/>
      <c r="H34" s="93"/>
      <c r="I34" s="97"/>
      <c r="J34" s="93"/>
      <c r="K34" s="93"/>
      <c r="L34" s="48"/>
      <c r="M34" s="93"/>
      <c r="N34" s="93"/>
      <c r="O34" s="44"/>
      <c r="P34" s="118"/>
    </row>
    <row r="35" spans="2:16" x14ac:dyDescent="0.2">
      <c r="B35" s="90" t="s">
        <v>706</v>
      </c>
      <c r="C35" s="119"/>
      <c r="D35" s="120"/>
      <c r="E35" s="121"/>
      <c r="F35" s="93"/>
      <c r="G35" s="93"/>
      <c r="H35" s="93"/>
      <c r="I35" s="97"/>
      <c r="J35" s="93"/>
      <c r="K35" s="93"/>
      <c r="L35" s="48"/>
      <c r="M35" s="93"/>
      <c r="N35" s="93"/>
      <c r="O35" s="44"/>
      <c r="P35" s="118"/>
    </row>
    <row r="36" spans="2:16" x14ac:dyDescent="0.2">
      <c r="B36" s="90" t="s">
        <v>707</v>
      </c>
      <c r="C36" s="119"/>
      <c r="D36" s="120"/>
      <c r="E36" s="121"/>
      <c r="F36" s="93"/>
      <c r="G36" s="93"/>
      <c r="H36" s="93"/>
      <c r="I36" s="97"/>
      <c r="J36" s="93"/>
      <c r="K36" s="93"/>
      <c r="L36" s="48"/>
      <c r="M36" s="93"/>
      <c r="N36" s="93"/>
      <c r="O36" s="44"/>
      <c r="P36" s="118"/>
    </row>
    <row r="37" spans="2:16" x14ac:dyDescent="0.2">
      <c r="B37" s="90" t="s">
        <v>708</v>
      </c>
      <c r="C37" s="119"/>
      <c r="D37" s="120"/>
      <c r="E37" s="121"/>
      <c r="F37" s="93"/>
      <c r="G37" s="93"/>
      <c r="H37" s="93"/>
      <c r="I37" s="97"/>
      <c r="J37" s="93"/>
      <c r="K37" s="93"/>
      <c r="L37" s="48"/>
      <c r="M37" s="93"/>
      <c r="N37" s="93"/>
      <c r="O37" s="44"/>
      <c r="P37" s="118"/>
    </row>
    <row r="38" spans="2:16" x14ac:dyDescent="0.2">
      <c r="B38" s="90" t="s">
        <v>709</v>
      </c>
      <c r="C38" s="119"/>
      <c r="D38" s="120"/>
      <c r="E38" s="121"/>
      <c r="F38" s="93"/>
      <c r="G38" s="93"/>
      <c r="H38" s="93"/>
      <c r="I38" s="97"/>
      <c r="J38" s="93"/>
      <c r="K38" s="93"/>
      <c r="L38" s="48"/>
      <c r="M38" s="93"/>
      <c r="N38" s="93"/>
      <c r="O38" s="44"/>
      <c r="P38" s="118"/>
    </row>
    <row r="39" spans="2:16" x14ac:dyDescent="0.2">
      <c r="B39" s="90" t="s">
        <v>710</v>
      </c>
      <c r="C39" s="119"/>
      <c r="D39" s="120"/>
      <c r="E39" s="121"/>
      <c r="F39" s="93"/>
      <c r="G39" s="93"/>
      <c r="H39" s="93"/>
      <c r="I39" s="97"/>
      <c r="J39" s="93"/>
      <c r="K39" s="93"/>
      <c r="L39" s="48"/>
      <c r="M39" s="93"/>
      <c r="N39" s="93"/>
      <c r="O39" s="44"/>
      <c r="P39" s="118"/>
    </row>
    <row r="40" spans="2:16" x14ac:dyDescent="0.2">
      <c r="B40" s="90" t="s">
        <v>711</v>
      </c>
      <c r="C40" s="119"/>
      <c r="D40" s="120"/>
      <c r="E40" s="121"/>
      <c r="F40" s="93"/>
      <c r="G40" s="93"/>
      <c r="H40" s="93"/>
      <c r="I40" s="97"/>
      <c r="J40" s="93"/>
      <c r="K40" s="93"/>
      <c r="L40" s="48"/>
      <c r="M40" s="93"/>
      <c r="N40" s="93"/>
      <c r="O40" s="44"/>
      <c r="P40" s="118"/>
    </row>
    <row r="41" spans="2:16" x14ac:dyDescent="0.2">
      <c r="B41" s="90" t="s">
        <v>712</v>
      </c>
      <c r="C41" s="119"/>
      <c r="D41" s="120"/>
      <c r="E41" s="121"/>
      <c r="F41" s="93"/>
      <c r="G41" s="93"/>
      <c r="H41" s="93"/>
      <c r="I41" s="97"/>
      <c r="J41" s="93"/>
      <c r="K41" s="93"/>
      <c r="L41" s="48"/>
      <c r="M41" s="93"/>
      <c r="N41" s="93"/>
      <c r="O41" s="44"/>
      <c r="P41" s="118"/>
    </row>
    <row r="42" spans="2:16" x14ac:dyDescent="0.2">
      <c r="B42" s="90" t="s">
        <v>169</v>
      </c>
      <c r="C42" s="119"/>
      <c r="D42" s="120"/>
      <c r="E42" s="121"/>
      <c r="F42" s="93"/>
      <c r="G42" s="93"/>
      <c r="H42" s="93"/>
      <c r="I42" s="97"/>
      <c r="J42" s="93"/>
      <c r="K42" s="93"/>
      <c r="L42" s="48"/>
      <c r="M42" s="93"/>
      <c r="N42" s="93"/>
      <c r="O42" s="44"/>
      <c r="P42" s="118"/>
    </row>
    <row r="43" spans="2:16" x14ac:dyDescent="0.2">
      <c r="B43" s="90" t="s">
        <v>170</v>
      </c>
      <c r="C43" s="119"/>
      <c r="D43" s="120"/>
      <c r="E43" s="121"/>
      <c r="F43" s="93"/>
      <c r="G43" s="93"/>
      <c r="H43" s="93"/>
      <c r="I43" s="97"/>
      <c r="J43" s="93"/>
      <c r="K43" s="93"/>
      <c r="L43" s="48"/>
      <c r="M43" s="93"/>
      <c r="N43" s="93"/>
      <c r="O43" s="44"/>
      <c r="P43" s="118"/>
    </row>
    <row r="44" spans="2:16" x14ac:dyDescent="0.2">
      <c r="B44" s="90" t="s">
        <v>171</v>
      </c>
      <c r="C44" s="119"/>
      <c r="D44" s="120"/>
      <c r="E44" s="121"/>
      <c r="F44" s="93"/>
      <c r="G44" s="93"/>
      <c r="H44" s="93"/>
      <c r="I44" s="97"/>
      <c r="J44" s="93"/>
      <c r="K44" s="93"/>
      <c r="L44" s="48"/>
      <c r="M44" s="93"/>
      <c r="N44" s="93"/>
      <c r="O44" s="44"/>
      <c r="P44" s="118"/>
    </row>
    <row r="45" spans="2:16" x14ac:dyDescent="0.2">
      <c r="B45" s="90" t="s">
        <v>172</v>
      </c>
      <c r="C45" s="119"/>
      <c r="D45" s="120"/>
      <c r="E45" s="121"/>
      <c r="F45" s="93"/>
      <c r="G45" s="93"/>
      <c r="H45" s="93"/>
      <c r="I45" s="97"/>
      <c r="J45" s="93"/>
      <c r="K45" s="93"/>
      <c r="L45" s="48"/>
      <c r="M45" s="93"/>
      <c r="N45" s="93"/>
      <c r="O45" s="44"/>
      <c r="P45" s="118"/>
    </row>
    <row r="46" spans="2:16" x14ac:dyDescent="0.2">
      <c r="B46" s="90" t="s">
        <v>173</v>
      </c>
      <c r="C46" s="119"/>
      <c r="D46" s="120"/>
      <c r="E46" s="121"/>
      <c r="F46" s="93"/>
      <c r="G46" s="93"/>
      <c r="H46" s="93"/>
      <c r="I46" s="97"/>
      <c r="J46" s="93"/>
      <c r="K46" s="93"/>
      <c r="L46" s="48"/>
      <c r="M46" s="93"/>
      <c r="N46" s="93"/>
      <c r="O46" s="44"/>
      <c r="P46" s="118"/>
    </row>
    <row r="47" spans="2:16" x14ac:dyDescent="0.2">
      <c r="B47" s="90" t="s">
        <v>174</v>
      </c>
      <c r="C47" s="119"/>
      <c r="D47" s="120"/>
      <c r="E47" s="121"/>
      <c r="F47" s="93"/>
      <c r="G47" s="93"/>
      <c r="H47" s="93"/>
      <c r="I47" s="97"/>
      <c r="J47" s="93"/>
      <c r="K47" s="93"/>
      <c r="L47" s="48"/>
      <c r="M47" s="93"/>
      <c r="N47" s="93"/>
      <c r="O47" s="44"/>
      <c r="P47" s="118"/>
    </row>
    <row r="48" spans="2:16" x14ac:dyDescent="0.2">
      <c r="B48" s="90" t="s">
        <v>175</v>
      </c>
      <c r="C48" s="119"/>
      <c r="D48" s="120"/>
      <c r="E48" s="121"/>
      <c r="F48" s="93"/>
      <c r="G48" s="93"/>
      <c r="H48" s="93"/>
      <c r="I48" s="97"/>
      <c r="J48" s="93"/>
      <c r="K48" s="93"/>
      <c r="L48" s="48"/>
      <c r="M48" s="93"/>
      <c r="N48" s="93"/>
      <c r="O48" s="44"/>
      <c r="P48" s="118"/>
    </row>
    <row r="49" spans="1:16" x14ac:dyDescent="0.2">
      <c r="B49" s="90" t="s">
        <v>176</v>
      </c>
      <c r="C49" s="119"/>
      <c r="D49" s="120"/>
      <c r="E49" s="121"/>
      <c r="F49" s="93"/>
      <c r="G49" s="93"/>
      <c r="H49" s="93"/>
      <c r="I49" s="97"/>
      <c r="J49" s="93"/>
      <c r="K49" s="93"/>
      <c r="L49" s="48"/>
      <c r="M49" s="93"/>
      <c r="N49" s="93"/>
      <c r="O49" s="44"/>
      <c r="P49" s="118"/>
    </row>
    <row r="50" spans="1:16" x14ac:dyDescent="0.2">
      <c r="A50" s="54"/>
      <c r="B50" s="90" t="s">
        <v>177</v>
      </c>
      <c r="C50" s="119"/>
      <c r="D50" s="120"/>
      <c r="E50" s="121"/>
      <c r="F50" s="93"/>
      <c r="G50" s="93"/>
      <c r="H50" s="93"/>
      <c r="I50" s="97"/>
      <c r="J50" s="93"/>
      <c r="K50" s="93"/>
      <c r="L50" s="48"/>
      <c r="M50" s="93"/>
      <c r="N50" s="93"/>
      <c r="O50" s="44"/>
      <c r="P50" s="118"/>
    </row>
    <row r="51" spans="1:16" x14ac:dyDescent="0.2">
      <c r="B51" s="90" t="s">
        <v>178</v>
      </c>
      <c r="C51" s="119"/>
      <c r="D51" s="120"/>
      <c r="E51" s="121"/>
      <c r="F51" s="93"/>
      <c r="G51" s="93"/>
      <c r="H51" s="93"/>
      <c r="I51" s="97"/>
      <c r="J51" s="93"/>
      <c r="K51" s="93"/>
      <c r="L51" s="48"/>
      <c r="M51" s="93"/>
      <c r="N51" s="93"/>
      <c r="O51" s="44"/>
      <c r="P51" s="118"/>
    </row>
    <row r="52" spans="1:16" x14ac:dyDescent="0.2">
      <c r="B52" s="90" t="s">
        <v>257</v>
      </c>
      <c r="C52" s="119"/>
      <c r="D52" s="120"/>
      <c r="E52" s="121"/>
      <c r="F52" s="93"/>
      <c r="G52" s="93"/>
      <c r="H52" s="93"/>
      <c r="I52" s="97"/>
      <c r="J52" s="93"/>
      <c r="K52" s="93"/>
      <c r="L52" s="48"/>
      <c r="M52" s="93"/>
      <c r="N52" s="93"/>
      <c r="O52" s="44"/>
      <c r="P52" s="118"/>
    </row>
    <row r="53" spans="1:16" x14ac:dyDescent="0.2">
      <c r="B53" s="90" t="s">
        <v>258</v>
      </c>
      <c r="C53" s="119"/>
      <c r="D53" s="120"/>
      <c r="E53" s="121"/>
      <c r="F53" s="93"/>
      <c r="G53" s="93"/>
      <c r="H53" s="93"/>
      <c r="I53" s="97"/>
      <c r="J53" s="93"/>
      <c r="K53" s="93"/>
      <c r="L53" s="48"/>
      <c r="M53" s="93"/>
      <c r="N53" s="93"/>
      <c r="O53" s="44"/>
      <c r="P53" s="118"/>
    </row>
    <row r="54" spans="1:16" x14ac:dyDescent="0.2">
      <c r="A54" s="30" t="s">
        <v>453</v>
      </c>
      <c r="B54" s="90" t="s">
        <v>259</v>
      </c>
      <c r="C54" s="119"/>
      <c r="D54" s="120"/>
      <c r="E54" s="121"/>
      <c r="F54" s="93"/>
      <c r="G54" s="93"/>
      <c r="H54" s="93"/>
      <c r="I54" s="97"/>
      <c r="J54" s="93"/>
      <c r="K54" s="93"/>
      <c r="L54" s="48"/>
      <c r="M54" s="93"/>
      <c r="N54" s="93"/>
      <c r="O54" s="44"/>
      <c r="P54" s="118"/>
    </row>
    <row r="55" spans="1:16" x14ac:dyDescent="0.2">
      <c r="A55" s="30" t="s">
        <v>453</v>
      </c>
      <c r="B55" s="90" t="s">
        <v>260</v>
      </c>
      <c r="C55" s="119"/>
      <c r="D55" s="120"/>
      <c r="E55" s="121"/>
      <c r="F55" s="93"/>
      <c r="G55" s="93"/>
      <c r="H55" s="93"/>
      <c r="I55" s="97"/>
      <c r="J55" s="93"/>
      <c r="K55" s="93"/>
      <c r="L55" s="48"/>
      <c r="M55" s="93"/>
      <c r="N55" s="93"/>
      <c r="O55" s="44"/>
      <c r="P55" s="118"/>
    </row>
    <row r="56" spans="1:16" x14ac:dyDescent="0.2">
      <c r="A56" s="30" t="s">
        <v>453</v>
      </c>
      <c r="B56" s="90" t="s">
        <v>261</v>
      </c>
      <c r="C56" s="119"/>
      <c r="D56" s="120"/>
      <c r="E56" s="121"/>
      <c r="F56" s="93"/>
      <c r="G56" s="93"/>
      <c r="H56" s="93"/>
      <c r="I56" s="97"/>
      <c r="J56" s="93"/>
      <c r="K56" s="93"/>
      <c r="L56" s="48"/>
      <c r="M56" s="93"/>
      <c r="N56" s="93"/>
      <c r="O56" s="44"/>
      <c r="P56" s="118"/>
    </row>
    <row r="57" spans="1:16" x14ac:dyDescent="0.2">
      <c r="A57" s="30" t="s">
        <v>453</v>
      </c>
      <c r="B57" s="90" t="s">
        <v>262</v>
      </c>
      <c r="C57" s="119"/>
      <c r="D57" s="120"/>
      <c r="E57" s="121"/>
      <c r="F57" s="93"/>
      <c r="G57" s="93"/>
      <c r="H57" s="93"/>
      <c r="I57" s="97"/>
      <c r="J57" s="93"/>
      <c r="K57" s="93"/>
      <c r="L57" s="48"/>
      <c r="M57" s="93"/>
      <c r="N57" s="93"/>
      <c r="O57" s="44"/>
      <c r="P57" s="118"/>
    </row>
    <row r="58" spans="1:16" x14ac:dyDescent="0.2">
      <c r="A58" s="30" t="s">
        <v>453</v>
      </c>
      <c r="B58" s="90" t="s">
        <v>1237</v>
      </c>
      <c r="C58" s="119"/>
      <c r="D58" s="120"/>
      <c r="E58" s="121"/>
      <c r="F58" s="93"/>
      <c r="G58" s="93"/>
      <c r="H58" s="93"/>
      <c r="I58" s="97"/>
      <c r="J58" s="93"/>
      <c r="K58" s="93"/>
      <c r="L58" s="48"/>
      <c r="M58" s="93"/>
      <c r="N58" s="93"/>
      <c r="O58" s="44"/>
      <c r="P58" s="118"/>
    </row>
    <row r="59" spans="1:16" x14ac:dyDescent="0.2">
      <c r="A59" s="30" t="s">
        <v>453</v>
      </c>
      <c r="B59" s="90" t="s">
        <v>331</v>
      </c>
      <c r="C59" s="119"/>
      <c r="D59" s="120"/>
      <c r="E59" s="121"/>
      <c r="F59" s="93"/>
      <c r="G59" s="93"/>
      <c r="H59" s="93"/>
      <c r="I59" s="97"/>
      <c r="J59" s="93"/>
      <c r="K59" s="93"/>
      <c r="L59" s="48"/>
      <c r="M59" s="93"/>
      <c r="N59" s="93"/>
      <c r="O59" s="44"/>
      <c r="P59" s="118"/>
    </row>
    <row r="60" spans="1:16" x14ac:dyDescent="0.2">
      <c r="A60" s="30" t="s">
        <v>453</v>
      </c>
      <c r="B60" s="90" t="s">
        <v>332</v>
      </c>
      <c r="C60" s="119"/>
      <c r="D60" s="120"/>
      <c r="E60" s="121"/>
      <c r="F60" s="93"/>
      <c r="G60" s="93"/>
      <c r="H60" s="93"/>
      <c r="I60" s="97"/>
      <c r="J60" s="93"/>
      <c r="K60" s="93"/>
      <c r="L60" s="48"/>
      <c r="M60" s="93"/>
      <c r="N60" s="93"/>
      <c r="O60" s="44"/>
      <c r="P60" s="118"/>
    </row>
    <row r="61" spans="1:16" x14ac:dyDescent="0.2">
      <c r="A61" s="30" t="s">
        <v>453</v>
      </c>
      <c r="B61" s="90" t="s">
        <v>333</v>
      </c>
      <c r="C61" s="119"/>
      <c r="D61" s="120"/>
      <c r="E61" s="121"/>
      <c r="F61" s="93"/>
      <c r="G61" s="93"/>
      <c r="H61" s="93"/>
      <c r="I61" s="97"/>
      <c r="J61" s="93"/>
      <c r="K61" s="93"/>
      <c r="L61" s="48"/>
      <c r="M61" s="93"/>
      <c r="N61" s="93"/>
      <c r="O61" s="44"/>
      <c r="P61" s="118"/>
    </row>
    <row r="62" spans="1:16" x14ac:dyDescent="0.2">
      <c r="A62" s="30" t="s">
        <v>453</v>
      </c>
      <c r="B62" s="90" t="s">
        <v>1174</v>
      </c>
      <c r="C62" s="119"/>
      <c r="D62" s="120"/>
      <c r="E62" s="121"/>
      <c r="F62" s="93"/>
      <c r="G62" s="93"/>
      <c r="H62" s="93"/>
      <c r="I62" s="97"/>
      <c r="J62" s="93"/>
      <c r="K62" s="93"/>
      <c r="L62" s="48"/>
      <c r="M62" s="93"/>
      <c r="N62" s="93"/>
      <c r="O62" s="44"/>
      <c r="P62" s="118"/>
    </row>
    <row r="63" spans="1:16" x14ac:dyDescent="0.2">
      <c r="A63" s="30" t="s">
        <v>453</v>
      </c>
      <c r="B63" s="90" t="s">
        <v>1175</v>
      </c>
      <c r="C63" s="119"/>
      <c r="D63" s="120"/>
      <c r="E63" s="121"/>
      <c r="F63" s="93"/>
      <c r="G63" s="93"/>
      <c r="H63" s="93"/>
      <c r="I63" s="97"/>
      <c r="J63" s="93"/>
      <c r="K63" s="93"/>
      <c r="L63" s="48"/>
      <c r="M63" s="93"/>
      <c r="N63" s="93"/>
      <c r="O63" s="44"/>
      <c r="P63" s="118"/>
    </row>
    <row r="64" spans="1:16" x14ac:dyDescent="0.2">
      <c r="A64" s="30" t="s">
        <v>453</v>
      </c>
      <c r="B64" s="90" t="s">
        <v>1176</v>
      </c>
      <c r="C64" s="119"/>
      <c r="D64" s="120"/>
      <c r="E64" s="121"/>
      <c r="F64" s="93"/>
      <c r="G64" s="93"/>
      <c r="H64" s="93"/>
      <c r="I64" s="97"/>
      <c r="J64" s="93"/>
      <c r="K64" s="93"/>
      <c r="L64" s="48"/>
      <c r="M64" s="93"/>
      <c r="N64" s="93"/>
      <c r="O64" s="44"/>
      <c r="P64" s="118"/>
    </row>
    <row r="65" spans="1:17" x14ac:dyDescent="0.2">
      <c r="A65" s="27">
        <v>4</v>
      </c>
      <c r="B65" s="91" t="s">
        <v>921</v>
      </c>
      <c r="C65" s="112">
        <f t="shared" si="0"/>
        <v>22633.742143218769</v>
      </c>
      <c r="D65" s="92">
        <f>C65/8</f>
        <v>2829.2177679023462</v>
      </c>
      <c r="E65" s="65">
        <f>C65*1.01</f>
        <v>22860.079564650958</v>
      </c>
      <c r="F65" s="43">
        <f t="shared" si="1"/>
        <v>342.90119346976434</v>
      </c>
      <c r="G65" s="43">
        <f>E65/8</f>
        <v>2857.5099455813697</v>
      </c>
      <c r="H65" s="43">
        <f>F65/8</f>
        <v>42.862649183720542</v>
      </c>
      <c r="I65" s="43">
        <f t="shared" si="2"/>
        <v>23088.680360297469</v>
      </c>
      <c r="J65" s="43">
        <f t="shared" si="3"/>
        <v>346.33020540446199</v>
      </c>
      <c r="K65" s="43">
        <f>I65/8</f>
        <v>2886.0850450371836</v>
      </c>
      <c r="L65" s="43">
        <f>J65/8</f>
        <v>43.291275675557749</v>
      </c>
      <c r="M65" s="43">
        <f t="shared" si="4"/>
        <v>23319.567163900443</v>
      </c>
      <c r="N65" s="43">
        <f t="shared" si="5"/>
        <v>349.79350745850661</v>
      </c>
      <c r="O65" s="43">
        <f>M65/8</f>
        <v>2914.9458954875554</v>
      </c>
      <c r="P65" s="43">
        <f>N65/8</f>
        <v>43.724188432313326</v>
      </c>
      <c r="Q65" s="31">
        <v>22189.943277665461</v>
      </c>
    </row>
    <row r="66" spans="1:17" x14ac:dyDescent="0.2">
      <c r="B66" s="98" t="s">
        <v>544</v>
      </c>
      <c r="C66" s="119"/>
      <c r="D66" s="120"/>
      <c r="E66" s="121"/>
      <c r="F66" s="93"/>
      <c r="G66" s="93"/>
      <c r="H66" s="93"/>
      <c r="I66" s="97"/>
      <c r="J66" s="93"/>
      <c r="K66" s="93"/>
      <c r="L66" s="48"/>
      <c r="M66" s="93"/>
      <c r="N66" s="93"/>
      <c r="O66" s="44"/>
      <c r="P66" s="118"/>
    </row>
    <row r="67" spans="1:17" x14ac:dyDescent="0.2">
      <c r="B67" s="90" t="s">
        <v>1177</v>
      </c>
      <c r="C67" s="119"/>
      <c r="D67" s="120"/>
      <c r="E67" s="121"/>
      <c r="F67" s="93"/>
      <c r="G67" s="93"/>
      <c r="H67" s="93"/>
      <c r="I67" s="97"/>
      <c r="J67" s="93"/>
      <c r="K67" s="93"/>
      <c r="L67" s="48"/>
      <c r="M67" s="93"/>
      <c r="N67" s="93"/>
      <c r="O67" s="44"/>
      <c r="P67" s="118"/>
    </row>
    <row r="68" spans="1:17" x14ac:dyDescent="0.2">
      <c r="B68" s="90" t="s">
        <v>1178</v>
      </c>
      <c r="C68" s="119"/>
      <c r="D68" s="120"/>
      <c r="E68" s="121"/>
      <c r="F68" s="93"/>
      <c r="G68" s="93"/>
      <c r="H68" s="93"/>
      <c r="I68" s="97"/>
      <c r="J68" s="93"/>
      <c r="K68" s="93"/>
      <c r="L68" s="48"/>
      <c r="M68" s="93"/>
      <c r="N68" s="93"/>
      <c r="O68" s="44"/>
      <c r="P68" s="118"/>
    </row>
    <row r="69" spans="1:17" x14ac:dyDescent="0.2">
      <c r="B69" s="90" t="s">
        <v>1179</v>
      </c>
      <c r="C69" s="119"/>
      <c r="D69" s="120"/>
      <c r="E69" s="121"/>
      <c r="F69" s="93"/>
      <c r="G69" s="93"/>
      <c r="H69" s="93"/>
      <c r="I69" s="97"/>
      <c r="J69" s="93"/>
      <c r="K69" s="93"/>
      <c r="L69" s="48"/>
      <c r="M69" s="93"/>
      <c r="N69" s="93"/>
      <c r="O69" s="44"/>
      <c r="P69" s="118"/>
    </row>
    <row r="70" spans="1:17" x14ac:dyDescent="0.2">
      <c r="B70" s="90" t="s">
        <v>1180</v>
      </c>
      <c r="C70" s="119"/>
      <c r="D70" s="120"/>
      <c r="E70" s="121"/>
      <c r="F70" s="93"/>
      <c r="G70" s="93"/>
      <c r="H70" s="93"/>
      <c r="I70" s="97"/>
      <c r="J70" s="93"/>
      <c r="K70" s="93"/>
      <c r="L70" s="48"/>
      <c r="M70" s="93"/>
      <c r="N70" s="93"/>
      <c r="O70" s="44"/>
      <c r="P70" s="118"/>
    </row>
    <row r="71" spans="1:17" x14ac:dyDescent="0.2">
      <c r="B71" s="90" t="s">
        <v>1181</v>
      </c>
      <c r="C71" s="119"/>
      <c r="D71" s="120"/>
      <c r="E71" s="121"/>
      <c r="F71" s="93"/>
      <c r="G71" s="93"/>
      <c r="H71" s="93"/>
      <c r="I71" s="97"/>
      <c r="J71" s="93"/>
      <c r="K71" s="93"/>
      <c r="L71" s="48"/>
      <c r="M71" s="93"/>
      <c r="N71" s="93"/>
      <c r="O71" s="44"/>
      <c r="P71" s="118"/>
    </row>
    <row r="72" spans="1:17" x14ac:dyDescent="0.2">
      <c r="B72" s="90" t="s">
        <v>1182</v>
      </c>
      <c r="C72" s="119"/>
      <c r="D72" s="120"/>
      <c r="E72" s="121"/>
      <c r="F72" s="93"/>
      <c r="G72" s="93"/>
      <c r="H72" s="93"/>
      <c r="I72" s="97"/>
      <c r="J72" s="93"/>
      <c r="K72" s="93"/>
      <c r="L72" s="48"/>
      <c r="M72" s="93"/>
      <c r="N72" s="93"/>
      <c r="O72" s="44"/>
      <c r="P72" s="118"/>
    </row>
    <row r="73" spans="1:17" x14ac:dyDescent="0.2">
      <c r="B73" s="90" t="s">
        <v>1183</v>
      </c>
      <c r="C73" s="119"/>
      <c r="D73" s="120"/>
      <c r="E73" s="121"/>
      <c r="F73" s="93"/>
      <c r="G73" s="93"/>
      <c r="H73" s="93"/>
      <c r="I73" s="97"/>
      <c r="J73" s="93"/>
      <c r="K73" s="93"/>
      <c r="L73" s="48"/>
      <c r="M73" s="93"/>
      <c r="N73" s="93"/>
      <c r="O73" s="44"/>
      <c r="P73" s="118"/>
    </row>
    <row r="74" spans="1:17" x14ac:dyDescent="0.2">
      <c r="B74" s="90" t="s">
        <v>1184</v>
      </c>
      <c r="C74" s="119"/>
      <c r="D74" s="120"/>
      <c r="E74" s="121"/>
      <c r="F74" s="93"/>
      <c r="G74" s="93"/>
      <c r="H74" s="93"/>
      <c r="I74" s="97"/>
      <c r="J74" s="93"/>
      <c r="K74" s="93"/>
      <c r="L74" s="48"/>
      <c r="M74" s="93"/>
      <c r="N74" s="93"/>
      <c r="O74" s="44"/>
      <c r="P74" s="118"/>
    </row>
    <row r="75" spans="1:17" x14ac:dyDescent="0.2">
      <c r="B75" s="90" t="s">
        <v>1185</v>
      </c>
      <c r="C75" s="119"/>
      <c r="D75" s="120"/>
      <c r="E75" s="121"/>
      <c r="F75" s="93"/>
      <c r="G75" s="93"/>
      <c r="H75" s="93"/>
      <c r="I75" s="97"/>
      <c r="J75" s="93"/>
      <c r="K75" s="93"/>
      <c r="L75" s="48"/>
      <c r="M75" s="93"/>
      <c r="N75" s="93"/>
      <c r="O75" s="44"/>
      <c r="P75" s="118"/>
    </row>
    <row r="76" spans="1:17" x14ac:dyDescent="0.2">
      <c r="B76" s="90" t="s">
        <v>1186</v>
      </c>
      <c r="C76" s="119"/>
      <c r="D76" s="120"/>
      <c r="E76" s="121"/>
      <c r="F76" s="93"/>
      <c r="G76" s="93"/>
      <c r="H76" s="93"/>
      <c r="I76" s="97"/>
      <c r="J76" s="93"/>
      <c r="K76" s="93"/>
      <c r="L76" s="48"/>
      <c r="M76" s="93"/>
      <c r="N76" s="93"/>
      <c r="O76" s="44"/>
      <c r="P76" s="118"/>
    </row>
    <row r="77" spans="1:17" x14ac:dyDescent="0.2">
      <c r="B77" s="90" t="s">
        <v>1187</v>
      </c>
      <c r="C77" s="119"/>
      <c r="D77" s="120"/>
      <c r="E77" s="121"/>
      <c r="F77" s="93"/>
      <c r="G77" s="93"/>
      <c r="H77" s="93"/>
      <c r="I77" s="97"/>
      <c r="J77" s="93"/>
      <c r="K77" s="93"/>
      <c r="L77" s="48"/>
      <c r="M77" s="93"/>
      <c r="N77" s="93"/>
      <c r="O77" s="44"/>
      <c r="P77" s="118"/>
    </row>
    <row r="78" spans="1:17" x14ac:dyDescent="0.2">
      <c r="B78" s="90" t="s">
        <v>1188</v>
      </c>
      <c r="C78" s="119"/>
      <c r="D78" s="120"/>
      <c r="E78" s="121"/>
      <c r="F78" s="93"/>
      <c r="G78" s="93"/>
      <c r="H78" s="93"/>
      <c r="I78" s="97"/>
      <c r="J78" s="93"/>
      <c r="K78" s="93"/>
      <c r="L78" s="48"/>
      <c r="M78" s="93"/>
      <c r="N78" s="93"/>
      <c r="O78" s="44"/>
      <c r="P78" s="118"/>
    </row>
    <row r="79" spans="1:17" x14ac:dyDescent="0.2">
      <c r="B79" s="90" t="s">
        <v>1295</v>
      </c>
      <c r="C79" s="119"/>
      <c r="D79" s="120"/>
      <c r="E79" s="121"/>
      <c r="F79" s="93"/>
      <c r="G79" s="93"/>
      <c r="H79" s="93"/>
      <c r="I79" s="97"/>
      <c r="J79" s="93"/>
      <c r="K79" s="93"/>
      <c r="L79" s="48"/>
      <c r="M79" s="93"/>
      <c r="N79" s="93"/>
      <c r="O79" s="44"/>
      <c r="P79" s="118"/>
    </row>
    <row r="80" spans="1:17" x14ac:dyDescent="0.2">
      <c r="B80" s="90" t="s">
        <v>1189</v>
      </c>
      <c r="C80" s="119"/>
      <c r="D80" s="120"/>
      <c r="E80" s="121"/>
      <c r="F80" s="93"/>
      <c r="G80" s="93"/>
      <c r="H80" s="93"/>
      <c r="I80" s="97"/>
      <c r="J80" s="93"/>
      <c r="K80" s="93"/>
      <c r="L80" s="48"/>
      <c r="M80" s="93"/>
      <c r="N80" s="93"/>
      <c r="O80" s="44"/>
      <c r="P80" s="118"/>
    </row>
    <row r="81" spans="1:16" x14ac:dyDescent="0.2">
      <c r="B81" s="90" t="s">
        <v>1190</v>
      </c>
      <c r="C81" s="119"/>
      <c r="D81" s="120"/>
      <c r="E81" s="121"/>
      <c r="F81" s="93"/>
      <c r="G81" s="93"/>
      <c r="H81" s="93"/>
      <c r="I81" s="97"/>
      <c r="J81" s="93"/>
      <c r="K81" s="93"/>
      <c r="L81" s="48"/>
      <c r="M81" s="93"/>
      <c r="N81" s="93"/>
      <c r="O81" s="44"/>
      <c r="P81" s="118"/>
    </row>
    <row r="82" spans="1:16" x14ac:dyDescent="0.2">
      <c r="B82" s="90" t="s">
        <v>575</v>
      </c>
      <c r="C82" s="119"/>
      <c r="D82" s="120"/>
      <c r="E82" s="121"/>
      <c r="F82" s="93"/>
      <c r="G82" s="93"/>
      <c r="H82" s="93"/>
      <c r="I82" s="97"/>
      <c r="J82" s="93"/>
      <c r="K82" s="93"/>
      <c r="L82" s="48"/>
      <c r="M82" s="93"/>
      <c r="N82" s="93"/>
      <c r="O82" s="44"/>
      <c r="P82" s="118"/>
    </row>
    <row r="83" spans="1:16" x14ac:dyDescent="0.2">
      <c r="B83" s="90" t="s">
        <v>576</v>
      </c>
      <c r="C83" s="119"/>
      <c r="D83" s="120"/>
      <c r="E83" s="121"/>
      <c r="F83" s="93"/>
      <c r="G83" s="93"/>
      <c r="H83" s="93"/>
      <c r="I83" s="97"/>
      <c r="J83" s="93"/>
      <c r="K83" s="93"/>
      <c r="L83" s="48"/>
      <c r="M83" s="93"/>
      <c r="N83" s="93"/>
      <c r="O83" s="44"/>
      <c r="P83" s="118"/>
    </row>
    <row r="84" spans="1:16" x14ac:dyDescent="0.2">
      <c r="B84" s="90" t="s">
        <v>577</v>
      </c>
      <c r="C84" s="119"/>
      <c r="D84" s="120"/>
      <c r="E84" s="121"/>
      <c r="F84" s="93"/>
      <c r="G84" s="93"/>
      <c r="H84" s="93"/>
      <c r="I84" s="97"/>
      <c r="J84" s="93"/>
      <c r="K84" s="93"/>
      <c r="L84" s="48"/>
      <c r="M84" s="93"/>
      <c r="N84" s="93"/>
      <c r="O84" s="44"/>
      <c r="P84" s="118"/>
    </row>
    <row r="85" spans="1:16" x14ac:dyDescent="0.2">
      <c r="B85" s="90" t="s">
        <v>578</v>
      </c>
      <c r="C85" s="119"/>
      <c r="D85" s="120"/>
      <c r="E85" s="121"/>
      <c r="F85" s="93"/>
      <c r="G85" s="93"/>
      <c r="H85" s="93"/>
      <c r="I85" s="97"/>
      <c r="J85" s="93"/>
      <c r="K85" s="93"/>
      <c r="L85" s="48"/>
      <c r="M85" s="93"/>
      <c r="N85" s="93"/>
      <c r="O85" s="44"/>
      <c r="P85" s="118"/>
    </row>
    <row r="86" spans="1:16" x14ac:dyDescent="0.2">
      <c r="B86" s="90" t="s">
        <v>579</v>
      </c>
      <c r="C86" s="119"/>
      <c r="D86" s="120"/>
      <c r="E86" s="121"/>
      <c r="F86" s="93"/>
      <c r="G86" s="93"/>
      <c r="H86" s="93"/>
      <c r="I86" s="97"/>
      <c r="J86" s="93"/>
      <c r="K86" s="93"/>
      <c r="L86" s="48"/>
      <c r="M86" s="93"/>
      <c r="N86" s="93"/>
      <c r="O86" s="44"/>
      <c r="P86" s="118"/>
    </row>
    <row r="87" spans="1:16" x14ac:dyDescent="0.2">
      <c r="B87" s="90" t="s">
        <v>580</v>
      </c>
      <c r="C87" s="119"/>
      <c r="D87" s="120"/>
      <c r="E87" s="121"/>
      <c r="F87" s="93"/>
      <c r="G87" s="93"/>
      <c r="H87" s="93"/>
      <c r="I87" s="97"/>
      <c r="J87" s="93"/>
      <c r="K87" s="93"/>
      <c r="L87" s="48"/>
      <c r="M87" s="93"/>
      <c r="N87" s="93"/>
      <c r="O87" s="44"/>
      <c r="P87" s="118"/>
    </row>
    <row r="88" spans="1:16" x14ac:dyDescent="0.2">
      <c r="B88" s="90" t="s">
        <v>581</v>
      </c>
      <c r="C88" s="119"/>
      <c r="D88" s="120"/>
      <c r="E88" s="121"/>
      <c r="F88" s="93"/>
      <c r="G88" s="93"/>
      <c r="H88" s="93"/>
      <c r="I88" s="97"/>
      <c r="J88" s="93"/>
      <c r="K88" s="93"/>
      <c r="L88" s="48"/>
      <c r="M88" s="93"/>
      <c r="N88" s="93"/>
      <c r="O88" s="44"/>
      <c r="P88" s="118"/>
    </row>
    <row r="89" spans="1:16" x14ac:dyDescent="0.2">
      <c r="B89" s="90" t="s">
        <v>582</v>
      </c>
      <c r="C89" s="119"/>
      <c r="D89" s="120"/>
      <c r="E89" s="121"/>
      <c r="F89" s="93"/>
      <c r="G89" s="93"/>
      <c r="H89" s="93"/>
      <c r="I89" s="97"/>
      <c r="J89" s="93"/>
      <c r="K89" s="93"/>
      <c r="L89" s="48"/>
      <c r="M89" s="93"/>
      <c r="N89" s="93"/>
      <c r="O89" s="44"/>
      <c r="P89" s="118"/>
    </row>
    <row r="90" spans="1:16" x14ac:dyDescent="0.2">
      <c r="B90" s="90" t="s">
        <v>1121</v>
      </c>
      <c r="C90" s="119"/>
      <c r="D90" s="120"/>
      <c r="E90" s="121"/>
      <c r="F90" s="93"/>
      <c r="G90" s="93"/>
      <c r="H90" s="93"/>
      <c r="I90" s="97"/>
      <c r="J90" s="93"/>
      <c r="K90" s="93"/>
      <c r="L90" s="48"/>
      <c r="M90" s="93"/>
      <c r="N90" s="93"/>
      <c r="O90" s="44"/>
      <c r="P90" s="118"/>
    </row>
    <row r="91" spans="1:16" x14ac:dyDescent="0.2">
      <c r="A91" s="30" t="s">
        <v>453</v>
      </c>
      <c r="B91" s="90" t="s">
        <v>804</v>
      </c>
      <c r="C91" s="119"/>
      <c r="D91" s="120"/>
      <c r="E91" s="121"/>
      <c r="F91" s="93"/>
      <c r="G91" s="93"/>
      <c r="H91" s="93"/>
      <c r="I91" s="97"/>
      <c r="J91" s="93"/>
      <c r="K91" s="93"/>
      <c r="L91" s="48"/>
      <c r="M91" s="93"/>
      <c r="N91" s="93"/>
      <c r="O91" s="44"/>
      <c r="P91" s="118"/>
    </row>
    <row r="92" spans="1:16" x14ac:dyDescent="0.2">
      <c r="A92" s="30" t="s">
        <v>453</v>
      </c>
      <c r="B92" s="90" t="s">
        <v>805</v>
      </c>
      <c r="C92" s="119"/>
      <c r="D92" s="120"/>
      <c r="E92" s="121"/>
      <c r="F92" s="93"/>
      <c r="G92" s="93"/>
      <c r="H92" s="93"/>
      <c r="I92" s="97"/>
      <c r="J92" s="93"/>
      <c r="K92" s="93"/>
      <c r="L92" s="48"/>
      <c r="M92" s="93"/>
      <c r="N92" s="93"/>
      <c r="O92" s="44"/>
      <c r="P92" s="118"/>
    </row>
    <row r="93" spans="1:16" x14ac:dyDescent="0.2">
      <c r="A93" s="30" t="s">
        <v>453</v>
      </c>
      <c r="B93" s="90" t="s">
        <v>806</v>
      </c>
      <c r="C93" s="119"/>
      <c r="D93" s="120"/>
      <c r="E93" s="121"/>
      <c r="F93" s="93"/>
      <c r="G93" s="93"/>
      <c r="H93" s="93"/>
      <c r="I93" s="97"/>
      <c r="J93" s="93"/>
      <c r="K93" s="93"/>
      <c r="L93" s="48"/>
      <c r="M93" s="93"/>
      <c r="N93" s="93"/>
      <c r="O93" s="44"/>
      <c r="P93" s="118"/>
    </row>
    <row r="94" spans="1:16" x14ac:dyDescent="0.2">
      <c r="A94" s="30" t="s">
        <v>453</v>
      </c>
      <c r="B94" s="90" t="s">
        <v>807</v>
      </c>
      <c r="C94" s="119"/>
      <c r="D94" s="120"/>
      <c r="E94" s="121"/>
      <c r="F94" s="93"/>
      <c r="G94" s="93"/>
      <c r="H94" s="93"/>
      <c r="I94" s="97"/>
      <c r="J94" s="93"/>
      <c r="K94" s="93"/>
      <c r="L94" s="48"/>
      <c r="M94" s="93"/>
      <c r="N94" s="93"/>
      <c r="O94" s="44"/>
      <c r="P94" s="118"/>
    </row>
    <row r="95" spans="1:16" x14ac:dyDescent="0.2">
      <c r="A95" s="30" t="s">
        <v>453</v>
      </c>
      <c r="B95" s="90" t="s">
        <v>808</v>
      </c>
      <c r="C95" s="119"/>
      <c r="D95" s="120"/>
      <c r="E95" s="121"/>
      <c r="F95" s="93"/>
      <c r="G95" s="93"/>
      <c r="H95" s="93"/>
      <c r="I95" s="97"/>
      <c r="J95" s="93"/>
      <c r="K95" s="93"/>
      <c r="L95" s="48"/>
      <c r="M95" s="93"/>
      <c r="N95" s="93"/>
      <c r="O95" s="44"/>
      <c r="P95" s="118"/>
    </row>
    <row r="96" spans="1:16" x14ac:dyDescent="0.2">
      <c r="B96" s="108" t="s">
        <v>1235</v>
      </c>
      <c r="C96" s="119"/>
      <c r="D96" s="120"/>
      <c r="E96" s="121"/>
      <c r="F96" s="93"/>
      <c r="G96" s="93"/>
      <c r="H96" s="93"/>
      <c r="I96" s="97"/>
      <c r="J96" s="93"/>
      <c r="K96" s="93"/>
      <c r="L96" s="48"/>
      <c r="M96" s="93"/>
      <c r="N96" s="93"/>
      <c r="O96" s="44"/>
      <c r="P96" s="118"/>
    </row>
    <row r="97" spans="1:17" x14ac:dyDescent="0.2">
      <c r="A97" s="27">
        <v>5</v>
      </c>
      <c r="B97" s="91" t="s">
        <v>615</v>
      </c>
      <c r="C97" s="112">
        <f t="shared" ref="C97:C114" si="6">Q97*1.02</f>
        <v>26468.399228992734</v>
      </c>
      <c r="D97" s="92">
        <f>C97/8</f>
        <v>3308.5499036240917</v>
      </c>
      <c r="E97" s="65">
        <f>C97*1.01</f>
        <v>26733.083221282661</v>
      </c>
      <c r="F97" s="43">
        <f t="shared" ref="F97:F114" si="7">+E97*0.015</f>
        <v>400.9962483192399</v>
      </c>
      <c r="G97" s="43">
        <f>E97/8</f>
        <v>3341.6354026603326</v>
      </c>
      <c r="H97" s="43">
        <f>F97/8</f>
        <v>50.124531039904987</v>
      </c>
      <c r="I97" s="43">
        <f t="shared" ref="I97:I114" si="8">+E97*1.01</f>
        <v>27000.414053495486</v>
      </c>
      <c r="J97" s="43">
        <f t="shared" ref="J97:J114" si="9">+I97*0.015</f>
        <v>405.00621080243229</v>
      </c>
      <c r="K97" s="43">
        <f>I97/8</f>
        <v>3375.0517566869357</v>
      </c>
      <c r="L97" s="43">
        <f>J97/8</f>
        <v>50.625776350304037</v>
      </c>
      <c r="M97" s="43">
        <f t="shared" ref="M97:M114" si="10">+I97*1.01</f>
        <v>27270.418194030441</v>
      </c>
      <c r="N97" s="43">
        <f t="shared" ref="N97:N114" si="11">+M97*0.015</f>
        <v>409.05627291045658</v>
      </c>
      <c r="O97" s="43">
        <f>M97/8</f>
        <v>3408.8022742538051</v>
      </c>
      <c r="P97" s="43">
        <f>N97/8</f>
        <v>51.132034113807073</v>
      </c>
      <c r="Q97" s="31">
        <v>25949.411008816405</v>
      </c>
    </row>
    <row r="98" spans="1:17" x14ac:dyDescent="0.2">
      <c r="A98" s="30" t="s">
        <v>453</v>
      </c>
      <c r="B98" s="98" t="s">
        <v>544</v>
      </c>
      <c r="C98" s="119"/>
      <c r="D98" s="120"/>
      <c r="E98" s="121"/>
      <c r="F98" s="93"/>
      <c r="G98" s="93"/>
      <c r="H98" s="93"/>
      <c r="I98" s="97"/>
      <c r="J98" s="93"/>
      <c r="K98" s="93"/>
      <c r="L98" s="48"/>
      <c r="M98" s="93"/>
      <c r="N98" s="93"/>
      <c r="O98" s="44"/>
      <c r="P98" s="118"/>
    </row>
    <row r="99" spans="1:17" x14ac:dyDescent="0.2">
      <c r="A99" s="30" t="s">
        <v>453</v>
      </c>
      <c r="B99" s="90" t="s">
        <v>809</v>
      </c>
      <c r="C99" s="119"/>
      <c r="D99" s="120"/>
      <c r="E99" s="121"/>
      <c r="F99" s="93"/>
      <c r="G99" s="93"/>
      <c r="H99" s="93"/>
      <c r="I99" s="97"/>
      <c r="J99" s="93"/>
      <c r="K99" s="93"/>
      <c r="L99" s="48"/>
      <c r="M99" s="93"/>
      <c r="N99" s="93"/>
      <c r="O99" s="44"/>
      <c r="P99" s="118"/>
    </row>
    <row r="100" spans="1:17" x14ac:dyDescent="0.2">
      <c r="A100" s="30" t="s">
        <v>453</v>
      </c>
      <c r="B100" s="90" t="s">
        <v>810</v>
      </c>
      <c r="C100" s="119"/>
      <c r="D100" s="120"/>
      <c r="E100" s="121"/>
      <c r="F100" s="93"/>
      <c r="G100" s="93"/>
      <c r="H100" s="93"/>
      <c r="I100" s="97"/>
      <c r="J100" s="93"/>
      <c r="K100" s="93"/>
      <c r="L100" s="48"/>
      <c r="M100" s="93"/>
      <c r="N100" s="93"/>
      <c r="O100" s="44"/>
      <c r="P100" s="118"/>
    </row>
    <row r="101" spans="1:17" x14ac:dyDescent="0.2">
      <c r="A101" s="30" t="s">
        <v>453</v>
      </c>
      <c r="B101" s="90" t="s">
        <v>811</v>
      </c>
      <c r="C101" s="119"/>
      <c r="D101" s="120"/>
      <c r="E101" s="121"/>
      <c r="F101" s="93"/>
      <c r="G101" s="93"/>
      <c r="H101" s="93"/>
      <c r="I101" s="97"/>
      <c r="J101" s="93"/>
      <c r="K101" s="93"/>
      <c r="L101" s="48"/>
      <c r="M101" s="93"/>
      <c r="N101" s="93"/>
      <c r="O101" s="44"/>
      <c r="P101" s="118"/>
    </row>
    <row r="102" spans="1:17" x14ac:dyDescent="0.2">
      <c r="A102" s="27">
        <v>6</v>
      </c>
      <c r="B102" s="91" t="s">
        <v>616</v>
      </c>
      <c r="C102" s="112">
        <f t="shared" si="6"/>
        <v>24621.906566005466</v>
      </c>
      <c r="D102" s="92">
        <f>C102/8</f>
        <v>3077.7383207506832</v>
      </c>
      <c r="E102" s="65">
        <f>C102*1.01</f>
        <v>24868.12563166552</v>
      </c>
      <c r="F102" s="43">
        <f t="shared" si="7"/>
        <v>373.02188447498281</v>
      </c>
      <c r="G102" s="43">
        <f>E102/8</f>
        <v>3108.51570395819</v>
      </c>
      <c r="H102" s="43">
        <f>F102/8</f>
        <v>46.627735559372852</v>
      </c>
      <c r="I102" s="43">
        <f t="shared" si="8"/>
        <v>25116.806887982177</v>
      </c>
      <c r="J102" s="43">
        <f t="shared" si="9"/>
        <v>376.75210331973261</v>
      </c>
      <c r="K102" s="43">
        <f>I102/8</f>
        <v>3139.6008609977721</v>
      </c>
      <c r="L102" s="43">
        <f>J102/8</f>
        <v>47.094012914966576</v>
      </c>
      <c r="M102" s="43">
        <f t="shared" si="10"/>
        <v>25367.974956861999</v>
      </c>
      <c r="N102" s="43">
        <f t="shared" si="11"/>
        <v>380.51962435292995</v>
      </c>
      <c r="O102" s="43">
        <f>M102/8</f>
        <v>3170.9968696077499</v>
      </c>
      <c r="P102" s="43">
        <f>N102/8</f>
        <v>47.564953044116244</v>
      </c>
      <c r="Q102" s="31">
        <v>24139.124084319083</v>
      </c>
    </row>
    <row r="103" spans="1:17" x14ac:dyDescent="0.2">
      <c r="A103" s="30" t="s">
        <v>453</v>
      </c>
      <c r="B103" s="98" t="s">
        <v>544</v>
      </c>
      <c r="C103" s="119"/>
      <c r="D103" s="120"/>
      <c r="E103" s="121"/>
      <c r="F103" s="93"/>
      <c r="G103" s="93"/>
      <c r="H103" s="93"/>
      <c r="I103" s="97"/>
      <c r="J103" s="93"/>
      <c r="K103" s="93"/>
      <c r="L103" s="48"/>
      <c r="M103" s="93"/>
      <c r="N103" s="93"/>
      <c r="O103" s="44"/>
      <c r="P103" s="118"/>
    </row>
    <row r="104" spans="1:17" x14ac:dyDescent="0.2">
      <c r="A104" s="30" t="s">
        <v>453</v>
      </c>
      <c r="B104" s="90" t="s">
        <v>812</v>
      </c>
      <c r="C104" s="119"/>
      <c r="D104" s="120"/>
      <c r="E104" s="121"/>
      <c r="F104" s="93"/>
      <c r="G104" s="93"/>
      <c r="H104" s="93"/>
      <c r="I104" s="97"/>
      <c r="J104" s="93"/>
      <c r="K104" s="93"/>
      <c r="L104" s="48"/>
      <c r="M104" s="93"/>
      <c r="N104" s="93"/>
      <c r="O104" s="44"/>
      <c r="P104" s="118"/>
    </row>
    <row r="105" spans="1:17" x14ac:dyDescent="0.2">
      <c r="A105" s="27">
        <v>7</v>
      </c>
      <c r="B105" s="91" t="s">
        <v>1007</v>
      </c>
      <c r="C105" s="112">
        <f t="shared" si="6"/>
        <v>23859.613055414015</v>
      </c>
      <c r="D105" s="92">
        <f>C105/8</f>
        <v>2982.4516319267518</v>
      </c>
      <c r="E105" s="65">
        <f>C105*1.01</f>
        <v>24098.209185968153</v>
      </c>
      <c r="F105" s="43">
        <f t="shared" si="7"/>
        <v>361.4731377895223</v>
      </c>
      <c r="G105" s="43">
        <f>E105/8</f>
        <v>3012.2761482460191</v>
      </c>
      <c r="H105" s="43">
        <f>F105/8</f>
        <v>45.184142223690287</v>
      </c>
      <c r="I105" s="43">
        <f t="shared" si="8"/>
        <v>24339.191277827835</v>
      </c>
      <c r="J105" s="43">
        <f t="shared" si="9"/>
        <v>365.08786916741752</v>
      </c>
      <c r="K105" s="43">
        <f>I105/8</f>
        <v>3042.3989097284793</v>
      </c>
      <c r="L105" s="43">
        <f>J105/8</f>
        <v>45.63598364592719</v>
      </c>
      <c r="M105" s="43">
        <f t="shared" si="10"/>
        <v>24582.583190606114</v>
      </c>
      <c r="N105" s="43">
        <f t="shared" si="11"/>
        <v>368.73874785909169</v>
      </c>
      <c r="O105" s="43">
        <f>M105/8</f>
        <v>3072.8228988257642</v>
      </c>
      <c r="P105" s="43">
        <f>N105/8</f>
        <v>46.092343482386461</v>
      </c>
      <c r="Q105" s="31">
        <v>23391.777505307859</v>
      </c>
    </row>
    <row r="106" spans="1:17" x14ac:dyDescent="0.2">
      <c r="A106" s="30" t="s">
        <v>453</v>
      </c>
      <c r="B106" s="98" t="s">
        <v>544</v>
      </c>
      <c r="C106" s="119"/>
      <c r="D106" s="120"/>
      <c r="E106" s="121"/>
      <c r="F106" s="93"/>
      <c r="G106" s="93"/>
      <c r="H106" s="93"/>
      <c r="I106" s="97"/>
      <c r="J106" s="93"/>
      <c r="K106" s="93"/>
      <c r="L106" s="48"/>
      <c r="M106" s="93"/>
      <c r="N106" s="93"/>
      <c r="O106" s="44"/>
      <c r="P106" s="118"/>
    </row>
    <row r="107" spans="1:17" x14ac:dyDescent="0.2">
      <c r="A107" s="30" t="s">
        <v>453</v>
      </c>
      <c r="B107" s="90" t="s">
        <v>813</v>
      </c>
      <c r="C107" s="119"/>
      <c r="D107" s="120"/>
      <c r="E107" s="121"/>
      <c r="F107" s="93"/>
      <c r="G107" s="93"/>
      <c r="H107" s="93"/>
      <c r="I107" s="97"/>
      <c r="J107" s="93"/>
      <c r="K107" s="93"/>
      <c r="L107" s="48"/>
      <c r="M107" s="93"/>
      <c r="N107" s="93"/>
      <c r="O107" s="44"/>
      <c r="P107" s="118"/>
    </row>
    <row r="108" spans="1:17" x14ac:dyDescent="0.2">
      <c r="A108" s="30" t="s">
        <v>453</v>
      </c>
      <c r="B108" s="90" t="s">
        <v>973</v>
      </c>
      <c r="C108" s="119"/>
      <c r="D108" s="120"/>
      <c r="E108" s="121"/>
      <c r="F108" s="93"/>
      <c r="G108" s="93"/>
      <c r="H108" s="93"/>
      <c r="I108" s="97"/>
      <c r="J108" s="93"/>
      <c r="K108" s="93"/>
      <c r="L108" s="48"/>
      <c r="M108" s="93"/>
      <c r="N108" s="93"/>
      <c r="O108" s="44"/>
      <c r="P108" s="118"/>
    </row>
    <row r="109" spans="1:17" x14ac:dyDescent="0.2">
      <c r="B109" s="102" t="s">
        <v>1236</v>
      </c>
      <c r="C109" s="119"/>
      <c r="D109" s="120"/>
      <c r="E109" s="121"/>
      <c r="F109" s="93"/>
      <c r="G109" s="93"/>
      <c r="H109" s="93"/>
      <c r="I109" s="97"/>
      <c r="J109" s="93"/>
      <c r="K109" s="93"/>
      <c r="L109" s="48"/>
      <c r="M109" s="93"/>
      <c r="N109" s="93"/>
      <c r="O109" s="44"/>
      <c r="P109" s="118"/>
    </row>
    <row r="110" spans="1:17" x14ac:dyDescent="0.2">
      <c r="A110" s="27">
        <v>8</v>
      </c>
      <c r="B110" s="91" t="s">
        <v>840</v>
      </c>
      <c r="C110" s="112">
        <f t="shared" si="6"/>
        <v>22644.95957631704</v>
      </c>
      <c r="D110" s="92">
        <f>C110/8</f>
        <v>2830.61994703963</v>
      </c>
      <c r="E110" s="65">
        <f>C110*1.01</f>
        <v>22871.40917208021</v>
      </c>
      <c r="F110" s="43">
        <f t="shared" si="7"/>
        <v>343.07113758120312</v>
      </c>
      <c r="G110" s="43">
        <f>E110/8</f>
        <v>2858.9261465100262</v>
      </c>
      <c r="H110" s="43">
        <f>F110/8</f>
        <v>42.88389219765039</v>
      </c>
      <c r="I110" s="43">
        <f t="shared" si="8"/>
        <v>23100.123263801011</v>
      </c>
      <c r="J110" s="43">
        <f t="shared" si="9"/>
        <v>346.50184895701517</v>
      </c>
      <c r="K110" s="43">
        <f>I110/8</f>
        <v>2887.5154079751264</v>
      </c>
      <c r="L110" s="43">
        <f>J110/8</f>
        <v>43.312731119626896</v>
      </c>
      <c r="M110" s="43">
        <f t="shared" si="10"/>
        <v>23331.124496439021</v>
      </c>
      <c r="N110" s="43">
        <f t="shared" si="11"/>
        <v>349.9668674465853</v>
      </c>
      <c r="O110" s="43">
        <f>M110/8</f>
        <v>2916.3905620548776</v>
      </c>
      <c r="P110" s="43">
        <f>N110/8</f>
        <v>43.745858430823162</v>
      </c>
      <c r="Q110" s="31">
        <v>22200.940761095138</v>
      </c>
    </row>
    <row r="111" spans="1:17" ht="26.25" customHeight="1" x14ac:dyDescent="0.2">
      <c r="A111" s="30" t="s">
        <v>453</v>
      </c>
      <c r="B111" s="98" t="s">
        <v>782</v>
      </c>
      <c r="C111" s="119"/>
      <c r="D111" s="120"/>
      <c r="E111" s="121"/>
      <c r="F111" s="93"/>
      <c r="G111" s="93"/>
      <c r="H111" s="93"/>
      <c r="I111" s="97"/>
      <c r="J111" s="93"/>
      <c r="K111" s="93"/>
      <c r="L111" s="48"/>
      <c r="M111" s="93"/>
      <c r="N111" s="93"/>
      <c r="O111" s="44"/>
      <c r="P111" s="118"/>
    </row>
    <row r="112" spans="1:17" x14ac:dyDescent="0.2">
      <c r="A112" s="30" t="s">
        <v>586</v>
      </c>
      <c r="B112" s="82" t="s">
        <v>586</v>
      </c>
      <c r="C112" s="119"/>
      <c r="D112" s="120"/>
      <c r="E112" s="121"/>
      <c r="F112" s="93"/>
      <c r="G112" s="93"/>
      <c r="H112" s="93"/>
      <c r="I112" s="97"/>
      <c r="J112" s="93"/>
      <c r="K112" s="93"/>
      <c r="L112" s="48"/>
      <c r="M112" s="93"/>
      <c r="N112" s="93"/>
      <c r="O112" s="44"/>
      <c r="P112" s="118"/>
    </row>
    <row r="113" spans="1:17" x14ac:dyDescent="0.2">
      <c r="B113" s="122" t="s">
        <v>667</v>
      </c>
      <c r="C113" s="119"/>
      <c r="D113" s="120"/>
      <c r="E113" s="121"/>
      <c r="F113" s="93"/>
      <c r="G113" s="93"/>
      <c r="H113" s="93"/>
      <c r="I113" s="97"/>
      <c r="J113" s="93"/>
      <c r="K113" s="93"/>
      <c r="L113" s="48"/>
      <c r="M113" s="93"/>
      <c r="N113" s="93"/>
      <c r="O113" s="44"/>
      <c r="P113" s="118"/>
    </row>
    <row r="114" spans="1:17" x14ac:dyDescent="0.2">
      <c r="A114" s="27">
        <v>9</v>
      </c>
      <c r="B114" s="91" t="s">
        <v>841</v>
      </c>
      <c r="C114" s="112">
        <f t="shared" si="6"/>
        <v>23852.932887608888</v>
      </c>
      <c r="D114" s="92">
        <f>C114/8</f>
        <v>2981.6166109511109</v>
      </c>
      <c r="E114" s="65">
        <f>C114*1.01</f>
        <v>24091.462216484975</v>
      </c>
      <c r="F114" s="43">
        <f t="shared" si="7"/>
        <v>361.37193324727463</v>
      </c>
      <c r="G114" s="43">
        <f>E114/8</f>
        <v>3011.4327770606219</v>
      </c>
      <c r="H114" s="43">
        <f>F114/8</f>
        <v>45.171491655909328</v>
      </c>
      <c r="I114" s="43">
        <f t="shared" si="8"/>
        <v>24332.376838649827</v>
      </c>
      <c r="J114" s="43">
        <f t="shared" si="9"/>
        <v>364.98565257974741</v>
      </c>
      <c r="K114" s="43">
        <f>I114/8</f>
        <v>3041.5471048312284</v>
      </c>
      <c r="L114" s="43">
        <f>J114/8</f>
        <v>45.623206572468426</v>
      </c>
      <c r="M114" s="43">
        <f t="shared" si="10"/>
        <v>24575.700607036324</v>
      </c>
      <c r="N114" s="43">
        <f t="shared" si="11"/>
        <v>368.63550910554483</v>
      </c>
      <c r="O114" s="43">
        <f>M114/8</f>
        <v>3071.9625758795405</v>
      </c>
      <c r="P114" s="43">
        <f>N114/8</f>
        <v>46.079438638193103</v>
      </c>
      <c r="Q114" s="31">
        <v>23385.228321185183</v>
      </c>
    </row>
    <row r="115" spans="1:17" ht="27" customHeight="1" x14ac:dyDescent="0.2">
      <c r="A115" s="30" t="s">
        <v>453</v>
      </c>
      <c r="B115" s="98" t="s">
        <v>687</v>
      </c>
      <c r="C115" s="87"/>
      <c r="D115" s="88"/>
      <c r="E115" s="82"/>
      <c r="F115" s="82"/>
      <c r="I115" s="89"/>
      <c r="J115" s="82"/>
      <c r="L115" s="37"/>
      <c r="M115" s="82"/>
      <c r="N115" s="82"/>
      <c r="P115" s="118"/>
      <c r="Q115" s="110"/>
    </row>
    <row r="116" spans="1:17" x14ac:dyDescent="0.2">
      <c r="B116" s="102" t="s">
        <v>455</v>
      </c>
      <c r="C116" s="87"/>
      <c r="D116" s="88"/>
      <c r="E116" s="82"/>
      <c r="F116" s="82"/>
      <c r="I116" s="89"/>
      <c r="J116" s="82"/>
      <c r="L116" s="37"/>
      <c r="M116" s="82"/>
      <c r="N116" s="82"/>
      <c r="P116" s="118"/>
    </row>
    <row r="117" spans="1:17" ht="39" customHeight="1" x14ac:dyDescent="0.2">
      <c r="A117" s="54" t="s">
        <v>835</v>
      </c>
      <c r="B117" s="100" t="s">
        <v>399</v>
      </c>
      <c r="C117" s="87"/>
      <c r="D117" s="88"/>
      <c r="E117" s="82"/>
      <c r="F117" s="82"/>
      <c r="I117" s="89"/>
      <c r="J117" s="82"/>
      <c r="L117" s="37"/>
      <c r="M117" s="82"/>
      <c r="N117" s="82"/>
      <c r="P117" s="118"/>
    </row>
    <row r="118" spans="1:17" ht="52.5" customHeight="1" x14ac:dyDescent="0.2">
      <c r="A118" s="54" t="s">
        <v>836</v>
      </c>
      <c r="B118" s="100" t="s">
        <v>400</v>
      </c>
      <c r="C118" s="87"/>
      <c r="D118" s="88"/>
      <c r="E118" s="82"/>
      <c r="F118" s="82"/>
      <c r="I118" s="89"/>
      <c r="J118" s="82"/>
      <c r="L118" s="37"/>
      <c r="M118" s="82"/>
      <c r="N118" s="82"/>
      <c r="P118" s="118"/>
    </row>
    <row r="119" spans="1:17" ht="36.75" customHeight="1" x14ac:dyDescent="0.2">
      <c r="A119" s="54" t="s">
        <v>837</v>
      </c>
      <c r="B119" s="100" t="s">
        <v>74</v>
      </c>
      <c r="C119" s="87"/>
      <c r="D119" s="88"/>
      <c r="E119" s="82"/>
      <c r="F119" s="82"/>
      <c r="I119" s="89"/>
      <c r="J119" s="82"/>
      <c r="L119" s="37"/>
      <c r="M119" s="82"/>
      <c r="N119" s="82"/>
      <c r="P119" s="118"/>
    </row>
    <row r="120" spans="1:17" ht="37.5" customHeight="1" x14ac:dyDescent="0.2">
      <c r="A120" s="54" t="s">
        <v>838</v>
      </c>
      <c r="B120" s="100" t="s">
        <v>73</v>
      </c>
      <c r="C120" s="87"/>
      <c r="D120" s="88"/>
      <c r="E120" s="82"/>
      <c r="F120" s="82"/>
      <c r="I120" s="89"/>
      <c r="J120" s="82"/>
      <c r="L120" s="37"/>
      <c r="M120" s="82"/>
      <c r="N120" s="82"/>
      <c r="P120" s="118"/>
    </row>
    <row r="121" spans="1:17" ht="39" customHeight="1" x14ac:dyDescent="0.2">
      <c r="A121" s="54" t="s">
        <v>839</v>
      </c>
      <c r="B121" s="98" t="s">
        <v>783</v>
      </c>
      <c r="C121" s="87"/>
      <c r="D121" s="88"/>
      <c r="E121" s="82"/>
      <c r="F121" s="82"/>
      <c r="I121" s="89"/>
      <c r="J121" s="82"/>
      <c r="L121" s="37"/>
      <c r="M121" s="82"/>
      <c r="N121" s="82"/>
      <c r="P121" s="118"/>
    </row>
    <row r="122" spans="1:17" ht="15" customHeight="1" x14ac:dyDescent="0.2">
      <c r="A122" s="54"/>
      <c r="B122" s="98"/>
      <c r="C122" s="87"/>
      <c r="D122" s="88"/>
      <c r="E122" s="82"/>
      <c r="F122" s="82"/>
      <c r="I122" s="89"/>
      <c r="J122" s="82"/>
      <c r="L122" s="37"/>
      <c r="M122" s="82"/>
      <c r="N122" s="82"/>
      <c r="P122" s="118"/>
    </row>
    <row r="123" spans="1:17" ht="28.05" customHeight="1" x14ac:dyDescent="0.2">
      <c r="B123" s="86" t="s">
        <v>30</v>
      </c>
      <c r="C123" s="87"/>
      <c r="D123" s="88"/>
      <c r="E123" s="82"/>
      <c r="F123" s="82"/>
      <c r="I123" s="89"/>
      <c r="J123" s="82"/>
      <c r="L123" s="37"/>
      <c r="M123" s="82"/>
      <c r="N123" s="82"/>
      <c r="P123" s="118"/>
    </row>
    <row r="124" spans="1:17" x14ac:dyDescent="0.2">
      <c r="B124" s="82"/>
      <c r="C124" s="106"/>
      <c r="E124" s="82"/>
      <c r="F124" s="82"/>
      <c r="I124" s="82"/>
      <c r="J124" s="82"/>
      <c r="M124" s="82"/>
      <c r="N124" s="82"/>
    </row>
    <row r="125" spans="1:17" x14ac:dyDescent="0.2">
      <c r="B125" s="82"/>
      <c r="C125" s="106"/>
      <c r="E125" s="82"/>
      <c r="F125" s="82"/>
      <c r="I125" s="82"/>
      <c r="J125" s="82"/>
      <c r="M125" s="82"/>
      <c r="N125" s="82"/>
    </row>
    <row r="126" spans="1:17" x14ac:dyDescent="0.2">
      <c r="B126" s="82"/>
      <c r="C126" s="106"/>
      <c r="E126" s="82"/>
      <c r="F126" s="82"/>
      <c r="I126" s="82"/>
      <c r="J126" s="82"/>
      <c r="M126" s="82"/>
      <c r="N126" s="82"/>
    </row>
    <row r="127" spans="1:17" x14ac:dyDescent="0.2">
      <c r="B127" s="82"/>
      <c r="C127" s="106"/>
      <c r="E127" s="82"/>
      <c r="F127" s="82"/>
      <c r="I127" s="82"/>
      <c r="J127" s="82"/>
      <c r="M127" s="82"/>
      <c r="N127" s="82"/>
    </row>
    <row r="128" spans="1:17" x14ac:dyDescent="0.2">
      <c r="B128" s="82"/>
      <c r="C128" s="106"/>
      <c r="E128" s="82"/>
      <c r="F128" s="82"/>
      <c r="I128" s="82"/>
      <c r="J128" s="82"/>
      <c r="M128" s="82"/>
      <c r="N128" s="82"/>
    </row>
    <row r="129" spans="2:14" x14ac:dyDescent="0.2">
      <c r="B129" s="82"/>
      <c r="C129" s="106"/>
      <c r="E129" s="82"/>
      <c r="F129" s="82"/>
      <c r="I129" s="82"/>
      <c r="J129" s="82"/>
      <c r="M129" s="82"/>
      <c r="N129" s="82"/>
    </row>
    <row r="130" spans="2:14" x14ac:dyDescent="0.2">
      <c r="B130" s="82"/>
      <c r="C130" s="106"/>
      <c r="E130" s="82"/>
      <c r="F130" s="82"/>
      <c r="I130" s="82"/>
      <c r="J130" s="82"/>
      <c r="M130" s="82"/>
      <c r="N130" s="82"/>
    </row>
    <row r="131" spans="2:14" x14ac:dyDescent="0.2">
      <c r="B131" s="82"/>
      <c r="C131" s="106"/>
      <c r="E131" s="82"/>
      <c r="F131" s="82"/>
      <c r="I131" s="82"/>
      <c r="J131" s="82"/>
      <c r="M131" s="82"/>
      <c r="N131" s="82"/>
    </row>
    <row r="132" spans="2:14" x14ac:dyDescent="0.2">
      <c r="B132" s="82"/>
      <c r="C132" s="106"/>
      <c r="E132" s="82"/>
      <c r="F132" s="82"/>
      <c r="I132" s="82"/>
      <c r="J132" s="82"/>
      <c r="M132" s="82"/>
      <c r="N132" s="82"/>
    </row>
    <row r="133" spans="2:14" x14ac:dyDescent="0.2">
      <c r="B133" s="82"/>
      <c r="C133" s="106"/>
      <c r="E133" s="82"/>
      <c r="F133" s="82"/>
      <c r="I133" s="82"/>
      <c r="J133" s="82"/>
      <c r="M133" s="82"/>
      <c r="N133" s="82"/>
    </row>
    <row r="134" spans="2:14" x14ac:dyDescent="0.2">
      <c r="B134" s="82"/>
      <c r="C134" s="106"/>
      <c r="E134" s="82"/>
      <c r="F134" s="82"/>
      <c r="I134" s="82"/>
      <c r="J134" s="82"/>
      <c r="M134" s="82"/>
      <c r="N134" s="82"/>
    </row>
    <row r="135" spans="2:14" x14ac:dyDescent="0.2">
      <c r="B135" s="82"/>
      <c r="C135" s="106"/>
      <c r="E135" s="82"/>
      <c r="F135" s="82"/>
      <c r="I135" s="82"/>
      <c r="J135" s="82"/>
      <c r="M135" s="82"/>
      <c r="N135" s="82"/>
    </row>
    <row r="136" spans="2:14" x14ac:dyDescent="0.2">
      <c r="B136" s="82"/>
      <c r="C136" s="106"/>
      <c r="E136" s="82"/>
      <c r="F136" s="82"/>
      <c r="I136" s="82"/>
      <c r="J136" s="82"/>
      <c r="M136" s="82"/>
      <c r="N136" s="82"/>
    </row>
    <row r="137" spans="2:14" x14ac:dyDescent="0.2">
      <c r="B137" s="82"/>
      <c r="C137" s="106"/>
      <c r="E137" s="82"/>
      <c r="F137" s="82"/>
      <c r="I137" s="82"/>
      <c r="J137" s="82"/>
      <c r="M137" s="82"/>
      <c r="N137" s="82"/>
    </row>
    <row r="138" spans="2:14" x14ac:dyDescent="0.2">
      <c r="B138" s="82"/>
      <c r="C138" s="106"/>
      <c r="E138" s="82"/>
      <c r="F138" s="82"/>
      <c r="I138" s="82"/>
      <c r="J138" s="82"/>
      <c r="M138" s="82"/>
      <c r="N138" s="82"/>
    </row>
    <row r="139" spans="2:14" x14ac:dyDescent="0.2">
      <c r="B139" s="82"/>
      <c r="C139" s="106"/>
      <c r="E139" s="82"/>
      <c r="F139" s="82"/>
      <c r="I139" s="82"/>
      <c r="J139" s="82"/>
      <c r="M139" s="82"/>
      <c r="N139" s="82"/>
    </row>
    <row r="140" spans="2:14" x14ac:dyDescent="0.2">
      <c r="B140" s="82"/>
      <c r="C140" s="106"/>
      <c r="E140" s="82"/>
      <c r="F140" s="82"/>
      <c r="I140" s="82"/>
      <c r="J140" s="82"/>
      <c r="M140" s="82"/>
      <c r="N140" s="82"/>
    </row>
    <row r="141" spans="2:14" x14ac:dyDescent="0.2">
      <c r="B141" s="82"/>
      <c r="C141" s="106"/>
      <c r="E141" s="82"/>
      <c r="F141" s="82"/>
      <c r="I141" s="82"/>
      <c r="J141" s="82"/>
      <c r="M141" s="82"/>
      <c r="N141" s="82"/>
    </row>
    <row r="142" spans="2:14" x14ac:dyDescent="0.2">
      <c r="B142" s="82"/>
      <c r="C142" s="106"/>
      <c r="E142" s="82"/>
      <c r="F142" s="82"/>
      <c r="I142" s="82"/>
      <c r="J142" s="82"/>
      <c r="M142" s="82"/>
      <c r="N142" s="82"/>
    </row>
    <row r="143" spans="2:14" x14ac:dyDescent="0.2">
      <c r="B143" s="82"/>
      <c r="C143" s="106"/>
      <c r="E143" s="82"/>
      <c r="F143" s="82"/>
      <c r="I143" s="82"/>
      <c r="J143" s="82"/>
      <c r="M143" s="82"/>
      <c r="N143" s="82"/>
    </row>
    <row r="144" spans="2:14" x14ac:dyDescent="0.2">
      <c r="B144" s="82"/>
      <c r="C144" s="106"/>
      <c r="E144" s="82"/>
      <c r="F144" s="82"/>
      <c r="I144" s="82"/>
      <c r="J144" s="82"/>
      <c r="M144" s="82"/>
      <c r="N144" s="82"/>
    </row>
    <row r="145" spans="2:14" x14ac:dyDescent="0.2">
      <c r="B145" s="82"/>
      <c r="C145" s="106"/>
      <c r="E145" s="82"/>
      <c r="F145" s="82"/>
      <c r="I145" s="82"/>
      <c r="J145" s="82"/>
      <c r="M145" s="82"/>
      <c r="N145" s="82"/>
    </row>
    <row r="146" spans="2:14" x14ac:dyDescent="0.2">
      <c r="B146" s="82"/>
      <c r="C146" s="106"/>
      <c r="E146" s="82"/>
      <c r="F146" s="82"/>
      <c r="I146" s="82"/>
      <c r="J146" s="82"/>
      <c r="M146" s="82"/>
      <c r="N146" s="82"/>
    </row>
    <row r="147" spans="2:14" x14ac:dyDescent="0.2">
      <c r="B147" s="82"/>
      <c r="C147" s="106"/>
      <c r="E147" s="82"/>
      <c r="F147" s="82"/>
      <c r="I147" s="82"/>
      <c r="J147" s="82"/>
      <c r="M147" s="82"/>
      <c r="N147" s="82"/>
    </row>
    <row r="148" spans="2:14" x14ac:dyDescent="0.2">
      <c r="B148" s="82"/>
      <c r="C148" s="106"/>
      <c r="E148" s="82"/>
      <c r="F148" s="82"/>
      <c r="I148" s="82"/>
      <c r="J148" s="82"/>
      <c r="M148" s="82"/>
      <c r="N148" s="82"/>
    </row>
    <row r="149" spans="2:14" x14ac:dyDescent="0.2">
      <c r="B149" s="82"/>
      <c r="C149" s="106"/>
      <c r="E149" s="82"/>
      <c r="F149" s="82"/>
      <c r="I149" s="82"/>
      <c r="J149" s="82"/>
      <c r="M149" s="82"/>
      <c r="N149" s="82"/>
    </row>
    <row r="150" spans="2:14" x14ac:dyDescent="0.2">
      <c r="B150" s="82"/>
      <c r="C150" s="106"/>
      <c r="E150" s="82"/>
      <c r="F150" s="82"/>
      <c r="I150" s="82"/>
      <c r="J150" s="82"/>
      <c r="M150" s="82"/>
      <c r="N150" s="82"/>
    </row>
    <row r="151" spans="2:14" x14ac:dyDescent="0.2">
      <c r="B151" s="82"/>
      <c r="C151" s="106"/>
      <c r="E151" s="82"/>
      <c r="F151" s="82"/>
      <c r="I151" s="82"/>
      <c r="J151" s="82"/>
      <c r="M151" s="82"/>
      <c r="N151" s="82"/>
    </row>
    <row r="152" spans="2:14" x14ac:dyDescent="0.2">
      <c r="B152" s="82"/>
      <c r="C152" s="106"/>
      <c r="E152" s="82"/>
      <c r="F152" s="82"/>
      <c r="I152" s="82"/>
      <c r="J152" s="82"/>
      <c r="M152" s="82"/>
      <c r="N152" s="82"/>
    </row>
    <row r="153" spans="2:14" x14ac:dyDescent="0.2">
      <c r="B153" s="82"/>
      <c r="C153" s="106"/>
      <c r="E153" s="82"/>
      <c r="F153" s="82"/>
      <c r="I153" s="82"/>
      <c r="J153" s="82"/>
      <c r="M153" s="82"/>
      <c r="N153" s="82"/>
    </row>
    <row r="154" spans="2:14" x14ac:dyDescent="0.2">
      <c r="B154" s="82"/>
      <c r="C154" s="106"/>
      <c r="E154" s="82"/>
      <c r="F154" s="82"/>
      <c r="I154" s="82"/>
      <c r="J154" s="82"/>
      <c r="M154" s="82"/>
      <c r="N154" s="82"/>
    </row>
    <row r="155" spans="2:14" x14ac:dyDescent="0.2">
      <c r="B155" s="82"/>
      <c r="C155" s="106"/>
      <c r="E155" s="82"/>
      <c r="F155" s="82"/>
      <c r="I155" s="82"/>
      <c r="J155" s="82"/>
      <c r="M155" s="82"/>
      <c r="N155" s="82"/>
    </row>
    <row r="156" spans="2:14" x14ac:dyDescent="0.2">
      <c r="B156" s="82"/>
      <c r="C156" s="106"/>
      <c r="E156" s="82"/>
      <c r="F156" s="82"/>
      <c r="I156" s="82"/>
      <c r="J156" s="82"/>
      <c r="M156" s="82"/>
      <c r="N156" s="82"/>
    </row>
    <row r="157" spans="2:14" x14ac:dyDescent="0.2">
      <c r="B157" s="82"/>
      <c r="C157" s="106"/>
      <c r="E157" s="82"/>
      <c r="F157" s="82"/>
      <c r="I157" s="82"/>
      <c r="J157" s="82"/>
      <c r="M157" s="82"/>
      <c r="N157" s="82"/>
    </row>
    <row r="158" spans="2:14" x14ac:dyDescent="0.2">
      <c r="B158" s="82"/>
      <c r="C158" s="106"/>
      <c r="E158" s="82"/>
      <c r="F158" s="82"/>
      <c r="I158" s="82"/>
      <c r="J158" s="82"/>
      <c r="M158" s="82"/>
      <c r="N158" s="82"/>
    </row>
    <row r="159" spans="2:14" x14ac:dyDescent="0.2">
      <c r="B159" s="82"/>
      <c r="C159" s="106"/>
      <c r="E159" s="82"/>
      <c r="F159" s="82"/>
      <c r="I159" s="82"/>
      <c r="J159" s="82"/>
      <c r="M159" s="82"/>
      <c r="N159" s="82"/>
    </row>
    <row r="160" spans="2:14" x14ac:dyDescent="0.2">
      <c r="B160" s="82"/>
      <c r="C160" s="106"/>
      <c r="E160" s="82"/>
      <c r="F160" s="82"/>
      <c r="I160" s="82"/>
      <c r="J160" s="82"/>
      <c r="M160" s="82"/>
      <c r="N160" s="82"/>
    </row>
    <row r="161" spans="2:14" x14ac:dyDescent="0.2">
      <c r="B161" s="82"/>
      <c r="C161" s="106"/>
      <c r="E161" s="82"/>
      <c r="F161" s="82"/>
      <c r="I161" s="82"/>
      <c r="J161" s="82"/>
      <c r="M161" s="82"/>
      <c r="N161" s="82"/>
    </row>
    <row r="162" spans="2:14" x14ac:dyDescent="0.2">
      <c r="B162" s="82"/>
      <c r="C162" s="106"/>
      <c r="E162" s="82"/>
      <c r="F162" s="82"/>
      <c r="I162" s="82"/>
      <c r="J162" s="82"/>
      <c r="M162" s="82"/>
      <c r="N162" s="82"/>
    </row>
    <row r="163" spans="2:14" x14ac:dyDescent="0.2">
      <c r="B163" s="82"/>
      <c r="C163" s="106"/>
      <c r="E163" s="82"/>
      <c r="F163" s="82"/>
      <c r="I163" s="82"/>
      <c r="J163" s="82"/>
      <c r="M163" s="82"/>
      <c r="N163" s="82"/>
    </row>
    <row r="164" spans="2:14" x14ac:dyDescent="0.2">
      <c r="B164" s="82"/>
      <c r="C164" s="106"/>
      <c r="E164" s="82"/>
      <c r="F164" s="82"/>
      <c r="I164" s="82"/>
      <c r="J164" s="82"/>
      <c r="M164" s="82"/>
      <c r="N164" s="82"/>
    </row>
    <row r="165" spans="2:14" x14ac:dyDescent="0.2">
      <c r="B165" s="82"/>
      <c r="C165" s="106"/>
      <c r="E165" s="82"/>
      <c r="F165" s="82"/>
      <c r="I165" s="82"/>
      <c r="J165" s="82"/>
      <c r="M165" s="82"/>
      <c r="N165" s="82"/>
    </row>
    <row r="166" spans="2:14" x14ac:dyDescent="0.2">
      <c r="B166" s="82"/>
      <c r="C166" s="106"/>
      <c r="E166" s="82"/>
      <c r="F166" s="82"/>
      <c r="I166" s="82"/>
      <c r="J166" s="82"/>
      <c r="M166" s="82"/>
      <c r="N166" s="82"/>
    </row>
    <row r="167" spans="2:14" x14ac:dyDescent="0.2">
      <c r="B167" s="82"/>
      <c r="C167" s="106"/>
      <c r="E167" s="82"/>
      <c r="F167" s="82"/>
      <c r="I167" s="82"/>
      <c r="J167" s="82"/>
      <c r="M167" s="82"/>
      <c r="N167" s="82"/>
    </row>
    <row r="168" spans="2:14" x14ac:dyDescent="0.2">
      <c r="B168" s="82"/>
      <c r="C168" s="106"/>
      <c r="E168" s="82"/>
      <c r="F168" s="82"/>
      <c r="I168" s="82"/>
      <c r="J168" s="82"/>
      <c r="M168" s="82"/>
      <c r="N168" s="82"/>
    </row>
    <row r="169" spans="2:14" x14ac:dyDescent="0.2">
      <c r="B169" s="82"/>
      <c r="C169" s="106"/>
      <c r="E169" s="82"/>
      <c r="F169" s="82"/>
      <c r="I169" s="82"/>
      <c r="J169" s="82"/>
      <c r="M169" s="82"/>
      <c r="N169" s="82"/>
    </row>
    <row r="170" spans="2:14" x14ac:dyDescent="0.2">
      <c r="B170" s="82"/>
      <c r="C170" s="106"/>
      <c r="E170" s="82"/>
      <c r="F170" s="82"/>
      <c r="I170" s="82"/>
      <c r="J170" s="82"/>
      <c r="M170" s="82"/>
      <c r="N170" s="82"/>
    </row>
    <row r="171" spans="2:14" x14ac:dyDescent="0.2">
      <c r="B171" s="82"/>
      <c r="C171" s="106"/>
      <c r="E171" s="82"/>
      <c r="F171" s="82"/>
      <c r="I171" s="82"/>
      <c r="J171" s="82"/>
      <c r="M171" s="82"/>
      <c r="N171" s="82"/>
    </row>
    <row r="172" spans="2:14" x14ac:dyDescent="0.2">
      <c r="B172" s="82"/>
      <c r="C172" s="106"/>
      <c r="E172" s="82"/>
      <c r="F172" s="82"/>
      <c r="I172" s="82"/>
      <c r="J172" s="82"/>
      <c r="M172" s="82"/>
      <c r="N172" s="82"/>
    </row>
    <row r="173" spans="2:14" x14ac:dyDescent="0.2">
      <c r="B173" s="82"/>
      <c r="C173" s="106"/>
      <c r="E173" s="82"/>
      <c r="F173" s="82"/>
      <c r="I173" s="82"/>
      <c r="J173" s="82"/>
      <c r="M173" s="82"/>
      <c r="N173" s="82"/>
    </row>
    <row r="174" spans="2:14" x14ac:dyDescent="0.2">
      <c r="B174" s="82"/>
      <c r="C174" s="106"/>
      <c r="E174" s="82"/>
      <c r="F174" s="82"/>
      <c r="I174" s="82"/>
      <c r="J174" s="82"/>
      <c r="M174" s="82"/>
      <c r="N174" s="82"/>
    </row>
    <row r="175" spans="2:14" x14ac:dyDescent="0.2">
      <c r="B175" s="82"/>
      <c r="C175" s="106"/>
      <c r="E175" s="82"/>
      <c r="F175" s="82"/>
      <c r="I175" s="82"/>
      <c r="J175" s="82"/>
      <c r="M175" s="82"/>
      <c r="N175" s="82"/>
    </row>
    <row r="176" spans="2:14" x14ac:dyDescent="0.2">
      <c r="B176" s="82"/>
      <c r="C176" s="106"/>
      <c r="E176" s="82"/>
      <c r="F176" s="82"/>
      <c r="I176" s="82"/>
      <c r="J176" s="82"/>
      <c r="M176" s="82"/>
      <c r="N176" s="82"/>
    </row>
    <row r="177" spans="2:14" x14ac:dyDescent="0.2">
      <c r="B177" s="82"/>
      <c r="C177" s="106"/>
      <c r="E177" s="82"/>
      <c r="F177" s="82"/>
      <c r="I177" s="82"/>
      <c r="J177" s="82"/>
      <c r="M177" s="82"/>
      <c r="N177" s="82"/>
    </row>
    <row r="178" spans="2:14" x14ac:dyDescent="0.2">
      <c r="B178" s="82"/>
      <c r="C178" s="106"/>
      <c r="E178" s="82"/>
      <c r="F178" s="82"/>
      <c r="I178" s="82"/>
      <c r="J178" s="82"/>
      <c r="M178" s="82"/>
      <c r="N178" s="82"/>
    </row>
    <row r="179" spans="2:14" x14ac:dyDescent="0.2">
      <c r="B179" s="82"/>
      <c r="C179" s="106"/>
      <c r="E179" s="82"/>
      <c r="F179" s="82"/>
      <c r="I179" s="82"/>
      <c r="J179" s="82"/>
      <c r="M179" s="82"/>
      <c r="N179" s="82"/>
    </row>
    <row r="180" spans="2:14" x14ac:dyDescent="0.2">
      <c r="B180" s="82"/>
      <c r="C180" s="106"/>
      <c r="E180" s="82"/>
      <c r="F180" s="82"/>
      <c r="I180" s="82"/>
      <c r="J180" s="82"/>
      <c r="M180" s="82"/>
      <c r="N180" s="82"/>
    </row>
    <row r="181" spans="2:14" x14ac:dyDescent="0.2">
      <c r="B181" s="82"/>
      <c r="C181" s="106"/>
      <c r="E181" s="82"/>
      <c r="F181" s="82"/>
      <c r="I181" s="82"/>
      <c r="J181" s="82"/>
      <c r="M181" s="82"/>
      <c r="N181" s="82"/>
    </row>
    <row r="182" spans="2:14" x14ac:dyDescent="0.2">
      <c r="B182" s="82"/>
      <c r="C182" s="106"/>
      <c r="E182" s="82"/>
      <c r="F182" s="82"/>
      <c r="I182" s="82"/>
      <c r="J182" s="82"/>
      <c r="M182" s="82"/>
      <c r="N182" s="82"/>
    </row>
    <row r="183" spans="2:14" x14ac:dyDescent="0.2">
      <c r="B183" s="82"/>
      <c r="C183" s="106"/>
      <c r="E183" s="82"/>
      <c r="F183" s="82"/>
      <c r="I183" s="82"/>
      <c r="J183" s="82"/>
      <c r="M183" s="82"/>
      <c r="N183" s="82"/>
    </row>
    <row r="184" spans="2:14" x14ac:dyDescent="0.2">
      <c r="B184" s="82"/>
      <c r="C184" s="106"/>
      <c r="E184" s="82"/>
      <c r="F184" s="82"/>
      <c r="I184" s="82"/>
      <c r="J184" s="82"/>
      <c r="M184" s="82"/>
      <c r="N184" s="82"/>
    </row>
    <row r="185" spans="2:14" x14ac:dyDescent="0.2">
      <c r="B185" s="82"/>
      <c r="C185" s="106"/>
      <c r="E185" s="82"/>
      <c r="F185" s="82"/>
      <c r="I185" s="82"/>
      <c r="J185" s="82"/>
      <c r="M185" s="82"/>
      <c r="N185" s="82"/>
    </row>
    <row r="186" spans="2:14" x14ac:dyDescent="0.2">
      <c r="B186" s="82"/>
      <c r="C186" s="106"/>
      <c r="E186" s="82"/>
      <c r="F186" s="82"/>
      <c r="I186" s="82"/>
      <c r="J186" s="82"/>
      <c r="M186" s="82"/>
      <c r="N186" s="82"/>
    </row>
    <row r="187" spans="2:14" x14ac:dyDescent="0.2">
      <c r="B187" s="82"/>
      <c r="C187" s="106"/>
      <c r="E187" s="82"/>
      <c r="F187" s="82"/>
      <c r="I187" s="82"/>
      <c r="J187" s="82"/>
      <c r="M187" s="82"/>
      <c r="N187" s="82"/>
    </row>
    <row r="188" spans="2:14" x14ac:dyDescent="0.2">
      <c r="B188" s="82"/>
      <c r="C188" s="106"/>
      <c r="E188" s="82"/>
      <c r="F188" s="82"/>
      <c r="I188" s="82"/>
      <c r="J188" s="82"/>
      <c r="M188" s="82"/>
      <c r="N188" s="82"/>
    </row>
    <row r="189" spans="2:14" x14ac:dyDescent="0.2">
      <c r="B189" s="82"/>
      <c r="C189" s="106"/>
      <c r="E189" s="82"/>
      <c r="F189" s="82"/>
      <c r="I189" s="82"/>
      <c r="J189" s="82"/>
      <c r="M189" s="82"/>
      <c r="N189" s="82"/>
    </row>
    <row r="190" spans="2:14" x14ac:dyDescent="0.2">
      <c r="B190" s="82"/>
      <c r="C190" s="106"/>
      <c r="E190" s="82"/>
      <c r="F190" s="82"/>
      <c r="I190" s="82"/>
      <c r="J190" s="82"/>
      <c r="M190" s="82"/>
      <c r="N190" s="82"/>
    </row>
    <row r="191" spans="2:14" x14ac:dyDescent="0.2">
      <c r="B191" s="82"/>
      <c r="C191" s="106"/>
      <c r="E191" s="82"/>
      <c r="F191" s="82"/>
      <c r="I191" s="82"/>
      <c r="J191" s="82"/>
      <c r="M191" s="82"/>
      <c r="N191" s="82"/>
    </row>
    <row r="192" spans="2:14" x14ac:dyDescent="0.2">
      <c r="B192" s="82"/>
      <c r="C192" s="106"/>
      <c r="E192" s="82"/>
      <c r="F192" s="82"/>
      <c r="I192" s="82"/>
      <c r="J192" s="82"/>
      <c r="M192" s="82"/>
      <c r="N192" s="82"/>
    </row>
    <row r="193" spans="2:14" x14ac:dyDescent="0.2">
      <c r="B193" s="82"/>
      <c r="C193" s="106"/>
      <c r="E193" s="82"/>
      <c r="F193" s="82"/>
      <c r="I193" s="82"/>
      <c r="J193" s="82"/>
      <c r="M193" s="82"/>
      <c r="N193" s="82"/>
    </row>
    <row r="194" spans="2:14" x14ac:dyDescent="0.2">
      <c r="B194" s="82"/>
      <c r="C194" s="106"/>
      <c r="E194" s="82"/>
      <c r="F194" s="82"/>
      <c r="I194" s="82"/>
      <c r="J194" s="82"/>
      <c r="M194" s="82"/>
      <c r="N194" s="82"/>
    </row>
    <row r="195" spans="2:14" x14ac:dyDescent="0.2">
      <c r="B195" s="82"/>
      <c r="C195" s="106"/>
      <c r="E195" s="82"/>
      <c r="F195" s="82"/>
      <c r="I195" s="82"/>
      <c r="J195" s="82"/>
      <c r="M195" s="82"/>
      <c r="N195" s="82"/>
    </row>
    <row r="196" spans="2:14" x14ac:dyDescent="0.2">
      <c r="B196" s="82"/>
      <c r="C196" s="106"/>
      <c r="E196" s="82"/>
      <c r="F196" s="82"/>
      <c r="I196" s="82"/>
      <c r="J196" s="82"/>
      <c r="M196" s="82"/>
      <c r="N196" s="82"/>
    </row>
    <row r="197" spans="2:14" x14ac:dyDescent="0.2">
      <c r="B197" s="82"/>
      <c r="C197" s="106"/>
      <c r="E197" s="82"/>
      <c r="F197" s="82"/>
      <c r="I197" s="82"/>
      <c r="J197" s="82"/>
      <c r="M197" s="82"/>
      <c r="N197" s="82"/>
    </row>
    <row r="198" spans="2:14" x14ac:dyDescent="0.2">
      <c r="B198" s="82"/>
      <c r="C198" s="106"/>
      <c r="E198" s="82"/>
      <c r="F198" s="82"/>
      <c r="I198" s="82"/>
      <c r="J198" s="82"/>
      <c r="M198" s="82"/>
      <c r="N198" s="82"/>
    </row>
    <row r="199" spans="2:14" x14ac:dyDescent="0.2">
      <c r="B199" s="82"/>
      <c r="C199" s="106"/>
      <c r="E199" s="82"/>
      <c r="F199" s="82"/>
      <c r="I199" s="82"/>
      <c r="J199" s="82"/>
      <c r="M199" s="82"/>
      <c r="N199" s="82"/>
    </row>
    <row r="200" spans="2:14" x14ac:dyDescent="0.2">
      <c r="B200" s="82"/>
      <c r="C200" s="106"/>
      <c r="E200" s="82"/>
      <c r="F200" s="82"/>
      <c r="I200" s="82"/>
      <c r="J200" s="82"/>
      <c r="M200" s="82"/>
      <c r="N200" s="82"/>
    </row>
    <row r="201" spans="2:14" x14ac:dyDescent="0.2">
      <c r="B201" s="82"/>
      <c r="C201" s="106"/>
      <c r="E201" s="82"/>
      <c r="F201" s="82"/>
      <c r="I201" s="82"/>
      <c r="J201" s="82"/>
      <c r="M201" s="82"/>
      <c r="N201" s="82"/>
    </row>
    <row r="202" spans="2:14" x14ac:dyDescent="0.2">
      <c r="B202" s="82"/>
      <c r="C202" s="106"/>
      <c r="E202" s="82"/>
      <c r="F202" s="82"/>
      <c r="I202" s="82"/>
      <c r="J202" s="82"/>
      <c r="M202" s="82"/>
      <c r="N202" s="82"/>
    </row>
    <row r="203" spans="2:14" x14ac:dyDescent="0.2">
      <c r="B203" s="82"/>
      <c r="C203" s="106"/>
      <c r="E203" s="82"/>
      <c r="F203" s="82"/>
      <c r="I203" s="82"/>
      <c r="J203" s="82"/>
      <c r="M203" s="82"/>
      <c r="N203" s="82"/>
    </row>
    <row r="204" spans="2:14" x14ac:dyDescent="0.2">
      <c r="B204" s="82"/>
      <c r="C204" s="106"/>
      <c r="E204" s="82"/>
      <c r="F204" s="82"/>
      <c r="I204" s="82"/>
      <c r="J204" s="82"/>
      <c r="M204" s="82"/>
      <c r="N204" s="82"/>
    </row>
    <row r="205" spans="2:14" x14ac:dyDescent="0.2">
      <c r="B205" s="82"/>
      <c r="C205" s="106"/>
      <c r="E205" s="82"/>
      <c r="F205" s="82"/>
      <c r="I205" s="82"/>
      <c r="J205" s="82"/>
      <c r="M205" s="82"/>
      <c r="N205" s="82"/>
    </row>
    <row r="206" spans="2:14" x14ac:dyDescent="0.2">
      <c r="B206" s="82"/>
      <c r="C206" s="106"/>
      <c r="E206" s="82"/>
      <c r="F206" s="82"/>
      <c r="I206" s="82"/>
      <c r="J206" s="82"/>
      <c r="M206" s="82"/>
      <c r="N206" s="82"/>
    </row>
    <row r="207" spans="2:14" x14ac:dyDescent="0.2">
      <c r="B207" s="82"/>
      <c r="C207" s="106"/>
      <c r="E207" s="82"/>
      <c r="F207" s="82"/>
      <c r="I207" s="82"/>
      <c r="J207" s="82"/>
      <c r="M207" s="82"/>
      <c r="N207" s="82"/>
    </row>
    <row r="208" spans="2:14" x14ac:dyDescent="0.2">
      <c r="B208" s="82"/>
      <c r="C208" s="106"/>
      <c r="E208" s="82"/>
      <c r="F208" s="82"/>
      <c r="I208" s="82"/>
      <c r="J208" s="82"/>
      <c r="M208" s="82"/>
      <c r="N208" s="82"/>
    </row>
    <row r="209" spans="2:14" x14ac:dyDescent="0.2">
      <c r="B209" s="82"/>
      <c r="C209" s="106"/>
      <c r="E209" s="82"/>
      <c r="F209" s="82"/>
      <c r="I209" s="82"/>
      <c r="J209" s="82"/>
      <c r="M209" s="82"/>
      <c r="N209" s="82"/>
    </row>
    <row r="210" spans="2:14" x14ac:dyDescent="0.2">
      <c r="B210" s="82"/>
      <c r="C210" s="106"/>
      <c r="E210" s="82"/>
      <c r="F210" s="82"/>
      <c r="I210" s="82"/>
      <c r="J210" s="82"/>
      <c r="M210" s="82"/>
      <c r="N210" s="82"/>
    </row>
    <row r="211" spans="2:14" x14ac:dyDescent="0.2">
      <c r="B211" s="82"/>
      <c r="C211" s="106"/>
      <c r="E211" s="82"/>
      <c r="F211" s="82"/>
      <c r="I211" s="82"/>
      <c r="J211" s="82"/>
      <c r="M211" s="82"/>
      <c r="N211" s="82"/>
    </row>
    <row r="212" spans="2:14" x14ac:dyDescent="0.2">
      <c r="B212" s="82"/>
      <c r="C212" s="106"/>
      <c r="E212" s="82"/>
      <c r="F212" s="82"/>
      <c r="I212" s="82"/>
      <c r="J212" s="82"/>
      <c r="M212" s="82"/>
      <c r="N212" s="82"/>
    </row>
    <row r="213" spans="2:14" x14ac:dyDescent="0.2">
      <c r="B213" s="82"/>
      <c r="C213" s="106"/>
      <c r="E213" s="82"/>
      <c r="F213" s="82"/>
      <c r="I213" s="82"/>
      <c r="J213" s="82"/>
      <c r="M213" s="82"/>
      <c r="N213" s="82"/>
    </row>
    <row r="214" spans="2:14" x14ac:dyDescent="0.2">
      <c r="B214" s="82"/>
      <c r="C214" s="106"/>
      <c r="E214" s="82"/>
      <c r="F214" s="82"/>
      <c r="I214" s="82"/>
      <c r="J214" s="82"/>
      <c r="M214" s="82"/>
      <c r="N214" s="82"/>
    </row>
    <row r="215" spans="2:14" x14ac:dyDescent="0.2">
      <c r="B215" s="82"/>
      <c r="C215" s="106"/>
      <c r="E215" s="82"/>
      <c r="F215" s="82"/>
      <c r="I215" s="82"/>
      <c r="J215" s="82"/>
      <c r="M215" s="82"/>
      <c r="N215" s="82"/>
    </row>
    <row r="216" spans="2:14" x14ac:dyDescent="0.2">
      <c r="B216" s="82"/>
      <c r="C216" s="106"/>
      <c r="E216" s="82"/>
      <c r="F216" s="82"/>
      <c r="I216" s="82"/>
      <c r="J216" s="82"/>
      <c r="M216" s="82"/>
      <c r="N216" s="82"/>
    </row>
    <row r="217" spans="2:14" x14ac:dyDescent="0.2">
      <c r="B217" s="82"/>
      <c r="C217" s="106"/>
      <c r="E217" s="82"/>
      <c r="F217" s="82"/>
      <c r="I217" s="82"/>
      <c r="J217" s="82"/>
      <c r="M217" s="82"/>
      <c r="N217" s="82"/>
    </row>
    <row r="218" spans="2:14" x14ac:dyDescent="0.2">
      <c r="B218" s="82"/>
      <c r="C218" s="106"/>
      <c r="E218" s="82"/>
      <c r="F218" s="82"/>
      <c r="I218" s="82"/>
      <c r="J218" s="82"/>
      <c r="M218" s="82"/>
      <c r="N218" s="82"/>
    </row>
    <row r="219" spans="2:14" x14ac:dyDescent="0.2">
      <c r="B219" s="82"/>
      <c r="C219" s="106"/>
      <c r="E219" s="82"/>
      <c r="F219" s="82"/>
      <c r="I219" s="82"/>
      <c r="J219" s="82"/>
      <c r="M219" s="82"/>
      <c r="N219" s="82"/>
    </row>
    <row r="220" spans="2:14" x14ac:dyDescent="0.2">
      <c r="B220" s="82"/>
      <c r="C220" s="106"/>
      <c r="E220" s="82"/>
      <c r="F220" s="82"/>
      <c r="I220" s="82"/>
      <c r="J220" s="82"/>
      <c r="M220" s="82"/>
      <c r="N220" s="82"/>
    </row>
    <row r="221" spans="2:14" x14ac:dyDescent="0.2">
      <c r="B221" s="82"/>
      <c r="C221" s="106"/>
      <c r="E221" s="82"/>
      <c r="F221" s="82"/>
      <c r="I221" s="82"/>
      <c r="J221" s="82"/>
      <c r="M221" s="82"/>
      <c r="N221" s="82"/>
    </row>
    <row r="222" spans="2:14" x14ac:dyDescent="0.2">
      <c r="B222" s="82"/>
      <c r="C222" s="106"/>
      <c r="E222" s="82"/>
      <c r="F222" s="82"/>
      <c r="I222" s="82"/>
      <c r="J222" s="82"/>
      <c r="M222" s="82"/>
      <c r="N222" s="82"/>
    </row>
    <row r="223" spans="2:14" x14ac:dyDescent="0.2">
      <c r="B223" s="82"/>
      <c r="C223" s="106"/>
      <c r="E223" s="82"/>
      <c r="F223" s="82"/>
      <c r="I223" s="82"/>
      <c r="J223" s="82"/>
      <c r="M223" s="82"/>
      <c r="N223" s="82"/>
    </row>
    <row r="224" spans="2:14" x14ac:dyDescent="0.2">
      <c r="B224" s="82"/>
      <c r="C224" s="106"/>
      <c r="E224" s="82"/>
      <c r="F224" s="82"/>
      <c r="I224" s="82"/>
      <c r="J224" s="82"/>
      <c r="M224" s="82"/>
      <c r="N224" s="82"/>
    </row>
    <row r="225" spans="2:14" x14ac:dyDescent="0.2">
      <c r="B225" s="82"/>
      <c r="C225" s="106"/>
      <c r="E225" s="82"/>
      <c r="F225" s="82"/>
      <c r="I225" s="82"/>
      <c r="J225" s="82"/>
      <c r="M225" s="82"/>
      <c r="N225" s="82"/>
    </row>
    <row r="226" spans="2:14" x14ac:dyDescent="0.2">
      <c r="B226" s="82"/>
      <c r="C226" s="106"/>
      <c r="E226" s="82"/>
      <c r="F226" s="82"/>
      <c r="I226" s="82"/>
      <c r="J226" s="82"/>
      <c r="M226" s="82"/>
      <c r="N226" s="82"/>
    </row>
    <row r="227" spans="2:14" x14ac:dyDescent="0.2">
      <c r="B227" s="82"/>
      <c r="C227" s="106"/>
      <c r="E227" s="82"/>
      <c r="F227" s="82"/>
      <c r="I227" s="82"/>
      <c r="J227" s="82"/>
      <c r="M227" s="82"/>
      <c r="N227" s="82"/>
    </row>
    <row r="228" spans="2:14" x14ac:dyDescent="0.2">
      <c r="B228" s="82"/>
      <c r="C228" s="106"/>
      <c r="E228" s="82"/>
      <c r="F228" s="82"/>
      <c r="I228" s="82"/>
      <c r="J228" s="82"/>
      <c r="M228" s="82"/>
      <c r="N228" s="82"/>
    </row>
    <row r="229" spans="2:14" x14ac:dyDescent="0.2">
      <c r="B229" s="82"/>
      <c r="C229" s="106"/>
      <c r="E229" s="82"/>
      <c r="F229" s="82"/>
      <c r="I229" s="82"/>
      <c r="J229" s="82"/>
      <c r="M229" s="82"/>
      <c r="N229" s="82"/>
    </row>
    <row r="230" spans="2:14" x14ac:dyDescent="0.2">
      <c r="B230" s="82"/>
      <c r="C230" s="106"/>
      <c r="E230" s="82"/>
      <c r="F230" s="82"/>
      <c r="I230" s="82"/>
      <c r="J230" s="82"/>
      <c r="M230" s="82"/>
      <c r="N230" s="82"/>
    </row>
    <row r="231" spans="2:14" x14ac:dyDescent="0.2">
      <c r="B231" s="82"/>
      <c r="C231" s="106"/>
      <c r="E231" s="82"/>
      <c r="F231" s="82"/>
      <c r="I231" s="82"/>
      <c r="J231" s="82"/>
      <c r="M231" s="82"/>
      <c r="N231" s="82"/>
    </row>
    <row r="232" spans="2:14" x14ac:dyDescent="0.2">
      <c r="B232" s="82"/>
      <c r="C232" s="106"/>
      <c r="E232" s="82"/>
      <c r="F232" s="82"/>
      <c r="I232" s="82"/>
      <c r="J232" s="82"/>
      <c r="M232" s="82"/>
      <c r="N232" s="82"/>
    </row>
    <row r="233" spans="2:14" x14ac:dyDescent="0.2">
      <c r="B233" s="82"/>
      <c r="C233" s="106"/>
      <c r="E233" s="82"/>
      <c r="F233" s="82"/>
      <c r="I233" s="82"/>
      <c r="J233" s="82"/>
      <c r="M233" s="82"/>
      <c r="N233" s="82"/>
    </row>
    <row r="234" spans="2:14" x14ac:dyDescent="0.2">
      <c r="B234" s="82"/>
      <c r="C234" s="106"/>
      <c r="E234" s="82"/>
      <c r="F234" s="82"/>
      <c r="I234" s="82"/>
      <c r="J234" s="82"/>
      <c r="M234" s="82"/>
      <c r="N234" s="82"/>
    </row>
    <row r="235" spans="2:14" x14ac:dyDescent="0.2">
      <c r="B235" s="82"/>
      <c r="C235" s="106"/>
      <c r="E235" s="82"/>
      <c r="F235" s="82"/>
      <c r="I235" s="82"/>
      <c r="J235" s="82"/>
      <c r="M235" s="82"/>
      <c r="N235" s="82"/>
    </row>
    <row r="236" spans="2:14" x14ac:dyDescent="0.2">
      <c r="B236" s="82"/>
      <c r="C236" s="106"/>
      <c r="E236" s="82"/>
      <c r="F236" s="82"/>
      <c r="I236" s="82"/>
      <c r="J236" s="82"/>
      <c r="M236" s="82"/>
      <c r="N236" s="82"/>
    </row>
    <row r="237" spans="2:14" x14ac:dyDescent="0.2">
      <c r="B237" s="82"/>
      <c r="C237" s="106"/>
      <c r="E237" s="82"/>
      <c r="F237" s="82"/>
      <c r="I237" s="82"/>
      <c r="J237" s="82"/>
      <c r="M237" s="82"/>
      <c r="N237" s="82"/>
    </row>
    <row r="238" spans="2:14" x14ac:dyDescent="0.2">
      <c r="B238" s="82"/>
      <c r="C238" s="106"/>
      <c r="E238" s="82"/>
      <c r="F238" s="82"/>
      <c r="I238" s="82"/>
      <c r="J238" s="82"/>
      <c r="M238" s="82"/>
      <c r="N238" s="82"/>
    </row>
    <row r="239" spans="2:14" x14ac:dyDescent="0.2">
      <c r="B239" s="82"/>
      <c r="C239" s="106"/>
      <c r="E239" s="82"/>
      <c r="F239" s="82"/>
      <c r="I239" s="82"/>
      <c r="J239" s="82"/>
      <c r="M239" s="82"/>
      <c r="N239" s="82"/>
    </row>
    <row r="240" spans="2:14" x14ac:dyDescent="0.2">
      <c r="B240" s="82"/>
      <c r="C240" s="106"/>
      <c r="E240" s="82"/>
      <c r="F240" s="82"/>
      <c r="I240" s="82"/>
      <c r="J240" s="82"/>
      <c r="M240" s="82"/>
      <c r="N240" s="82"/>
    </row>
    <row r="241" spans="2:14" x14ac:dyDescent="0.2">
      <c r="B241" s="82"/>
      <c r="C241" s="106"/>
      <c r="E241" s="82"/>
      <c r="F241" s="82"/>
      <c r="I241" s="82"/>
      <c r="J241" s="82"/>
      <c r="M241" s="82"/>
      <c r="N241" s="82"/>
    </row>
    <row r="242" spans="2:14" x14ac:dyDescent="0.2">
      <c r="B242" s="82"/>
      <c r="C242" s="106"/>
      <c r="E242" s="82"/>
      <c r="F242" s="82"/>
      <c r="I242" s="82"/>
      <c r="J242" s="82"/>
      <c r="M242" s="82"/>
      <c r="N242" s="82"/>
    </row>
    <row r="243" spans="2:14" x14ac:dyDescent="0.2">
      <c r="B243" s="82"/>
      <c r="C243" s="106"/>
      <c r="E243" s="82"/>
      <c r="F243" s="82"/>
      <c r="I243" s="82"/>
      <c r="J243" s="82"/>
      <c r="M243" s="82"/>
      <c r="N243" s="82"/>
    </row>
    <row r="244" spans="2:14" x14ac:dyDescent="0.2">
      <c r="B244" s="82"/>
      <c r="C244" s="106"/>
      <c r="E244" s="82"/>
      <c r="F244" s="82"/>
      <c r="I244" s="82"/>
      <c r="J244" s="82"/>
      <c r="M244" s="82"/>
      <c r="N244" s="82"/>
    </row>
    <row r="245" spans="2:14" x14ac:dyDescent="0.2">
      <c r="B245" s="82"/>
      <c r="C245" s="106"/>
      <c r="E245" s="82"/>
      <c r="F245" s="82"/>
      <c r="I245" s="82"/>
      <c r="J245" s="82"/>
      <c r="M245" s="82"/>
      <c r="N245" s="82"/>
    </row>
    <row r="246" spans="2:14" x14ac:dyDescent="0.2">
      <c r="B246" s="82"/>
      <c r="C246" s="106"/>
      <c r="E246" s="82"/>
      <c r="F246" s="82"/>
      <c r="I246" s="82"/>
      <c r="J246" s="82"/>
      <c r="M246" s="82"/>
      <c r="N246" s="82"/>
    </row>
    <row r="247" spans="2:14" x14ac:dyDescent="0.2">
      <c r="B247" s="82"/>
      <c r="C247" s="106"/>
      <c r="E247" s="82"/>
      <c r="F247" s="82"/>
      <c r="I247" s="82"/>
      <c r="J247" s="82"/>
      <c r="M247" s="82"/>
      <c r="N247" s="82"/>
    </row>
    <row r="248" spans="2:14" x14ac:dyDescent="0.2">
      <c r="B248" s="82"/>
      <c r="C248" s="106"/>
      <c r="E248" s="82"/>
      <c r="F248" s="82"/>
      <c r="I248" s="82"/>
      <c r="J248" s="82"/>
      <c r="M248" s="82"/>
      <c r="N248" s="82"/>
    </row>
    <row r="249" spans="2:14" x14ac:dyDescent="0.2">
      <c r="B249" s="82"/>
      <c r="C249" s="106"/>
      <c r="E249" s="82"/>
      <c r="F249" s="82"/>
      <c r="I249" s="82"/>
      <c r="J249" s="82"/>
      <c r="M249" s="82"/>
      <c r="N249" s="82"/>
    </row>
    <row r="250" spans="2:14" x14ac:dyDescent="0.2">
      <c r="B250" s="82"/>
      <c r="C250" s="106"/>
      <c r="E250" s="82"/>
      <c r="F250" s="82"/>
      <c r="I250" s="82"/>
      <c r="J250" s="82"/>
      <c r="M250" s="82"/>
      <c r="N250" s="82"/>
    </row>
    <row r="251" spans="2:14" x14ac:dyDescent="0.2">
      <c r="B251" s="82"/>
      <c r="C251" s="106"/>
      <c r="E251" s="82"/>
      <c r="F251" s="82"/>
      <c r="I251" s="82"/>
      <c r="J251" s="82"/>
      <c r="M251" s="82"/>
      <c r="N251" s="82"/>
    </row>
    <row r="252" spans="2:14" x14ac:dyDescent="0.2">
      <c r="B252" s="82"/>
      <c r="C252" s="106"/>
      <c r="E252" s="82"/>
      <c r="F252" s="82"/>
      <c r="I252" s="82"/>
      <c r="J252" s="82"/>
      <c r="M252" s="82"/>
      <c r="N252" s="82"/>
    </row>
    <row r="253" spans="2:14" x14ac:dyDescent="0.2">
      <c r="B253" s="82"/>
      <c r="C253" s="106"/>
      <c r="E253" s="82"/>
      <c r="F253" s="82"/>
      <c r="I253" s="82"/>
      <c r="J253" s="82"/>
      <c r="M253" s="82"/>
      <c r="N253" s="82"/>
    </row>
    <row r="254" spans="2:14" x14ac:dyDescent="0.2">
      <c r="B254" s="82"/>
      <c r="C254" s="106"/>
      <c r="E254" s="82"/>
      <c r="F254" s="82"/>
      <c r="I254" s="82"/>
      <c r="J254" s="82"/>
      <c r="M254" s="82"/>
      <c r="N254" s="82"/>
    </row>
    <row r="255" spans="2:14" x14ac:dyDescent="0.2">
      <c r="B255" s="82"/>
      <c r="C255" s="106"/>
      <c r="E255" s="82"/>
      <c r="F255" s="82"/>
      <c r="I255" s="82"/>
      <c r="J255" s="82"/>
      <c r="M255" s="82"/>
      <c r="N255" s="82"/>
    </row>
    <row r="256" spans="2:14" x14ac:dyDescent="0.2">
      <c r="B256" s="82"/>
      <c r="C256" s="106"/>
      <c r="E256" s="82"/>
      <c r="F256" s="82"/>
      <c r="I256" s="82"/>
      <c r="J256" s="82"/>
      <c r="M256" s="82"/>
      <c r="N256" s="82"/>
    </row>
    <row r="257" spans="2:14" x14ac:dyDescent="0.2">
      <c r="B257" s="82"/>
      <c r="C257" s="106"/>
      <c r="E257" s="82"/>
      <c r="F257" s="82"/>
      <c r="I257" s="82"/>
      <c r="J257" s="82"/>
      <c r="M257" s="82"/>
      <c r="N257" s="82"/>
    </row>
    <row r="258" spans="2:14" x14ac:dyDescent="0.2">
      <c r="B258" s="82"/>
      <c r="C258" s="106"/>
      <c r="E258" s="82"/>
      <c r="F258" s="82"/>
      <c r="I258" s="82"/>
      <c r="J258" s="82"/>
      <c r="M258" s="82"/>
      <c r="N258" s="82"/>
    </row>
    <row r="259" spans="2:14" x14ac:dyDescent="0.2">
      <c r="B259" s="82"/>
      <c r="C259" s="106"/>
      <c r="E259" s="82"/>
      <c r="F259" s="82"/>
      <c r="I259" s="82"/>
      <c r="J259" s="82"/>
      <c r="M259" s="82"/>
      <c r="N259" s="82"/>
    </row>
    <row r="260" spans="2:14" x14ac:dyDescent="0.2">
      <c r="B260" s="82"/>
      <c r="C260" s="106"/>
      <c r="E260" s="82"/>
      <c r="F260" s="82"/>
      <c r="I260" s="82"/>
      <c r="J260" s="82"/>
      <c r="M260" s="82"/>
      <c r="N260" s="82"/>
    </row>
    <row r="261" spans="2:14" x14ac:dyDescent="0.2">
      <c r="B261" s="82"/>
      <c r="C261" s="106"/>
      <c r="E261" s="82"/>
      <c r="F261" s="82"/>
      <c r="I261" s="82"/>
      <c r="J261" s="82"/>
      <c r="M261" s="82"/>
      <c r="N261" s="82"/>
    </row>
    <row r="262" spans="2:14" x14ac:dyDescent="0.2">
      <c r="B262" s="82"/>
      <c r="C262" s="106"/>
      <c r="E262" s="82"/>
      <c r="F262" s="82"/>
      <c r="I262" s="82"/>
      <c r="J262" s="82"/>
      <c r="M262" s="82"/>
      <c r="N262" s="82"/>
    </row>
    <row r="263" spans="2:14" x14ac:dyDescent="0.2">
      <c r="B263" s="82"/>
      <c r="C263" s="106"/>
      <c r="E263" s="82"/>
      <c r="F263" s="82"/>
      <c r="I263" s="82"/>
      <c r="J263" s="82"/>
      <c r="M263" s="82"/>
      <c r="N263" s="82"/>
    </row>
    <row r="264" spans="2:14" x14ac:dyDescent="0.2">
      <c r="B264" s="82"/>
      <c r="C264" s="106"/>
      <c r="E264" s="82"/>
      <c r="F264" s="82"/>
      <c r="I264" s="82"/>
      <c r="J264" s="82"/>
      <c r="M264" s="82"/>
      <c r="N264" s="82"/>
    </row>
    <row r="265" spans="2:14" x14ac:dyDescent="0.2">
      <c r="B265" s="82"/>
      <c r="C265" s="106"/>
      <c r="E265" s="82"/>
      <c r="F265" s="82"/>
      <c r="I265" s="82"/>
      <c r="J265" s="82"/>
      <c r="M265" s="82"/>
      <c r="N265" s="82"/>
    </row>
    <row r="266" spans="2:14" x14ac:dyDescent="0.2">
      <c r="B266" s="82"/>
      <c r="C266" s="106"/>
      <c r="E266" s="82"/>
      <c r="F266" s="82"/>
      <c r="I266" s="82"/>
      <c r="J266" s="82"/>
      <c r="M266" s="82"/>
      <c r="N266" s="82"/>
    </row>
    <row r="267" spans="2:14" x14ac:dyDescent="0.2">
      <c r="B267" s="82"/>
      <c r="C267" s="106"/>
      <c r="E267" s="82"/>
      <c r="F267" s="82"/>
      <c r="I267" s="82"/>
      <c r="J267" s="82"/>
      <c r="M267" s="82"/>
      <c r="N267" s="82"/>
    </row>
    <row r="268" spans="2:14" x14ac:dyDescent="0.2">
      <c r="B268" s="82"/>
      <c r="C268" s="106"/>
      <c r="E268" s="82"/>
      <c r="F268" s="82"/>
      <c r="I268" s="82"/>
      <c r="J268" s="82"/>
      <c r="M268" s="82"/>
      <c r="N268" s="82"/>
    </row>
    <row r="269" spans="2:14" x14ac:dyDescent="0.2">
      <c r="B269" s="82"/>
      <c r="C269" s="106"/>
      <c r="E269" s="82"/>
      <c r="F269" s="82"/>
      <c r="I269" s="82"/>
      <c r="J269" s="82"/>
      <c r="M269" s="82"/>
      <c r="N269" s="82"/>
    </row>
    <row r="270" spans="2:14" x14ac:dyDescent="0.2">
      <c r="B270" s="82"/>
      <c r="C270" s="106"/>
      <c r="E270" s="82"/>
      <c r="F270" s="82"/>
      <c r="I270" s="82"/>
      <c r="J270" s="82"/>
      <c r="M270" s="82"/>
      <c r="N270" s="82"/>
    </row>
    <row r="271" spans="2:14" x14ac:dyDescent="0.2">
      <c r="B271" s="82"/>
      <c r="C271" s="106"/>
      <c r="E271" s="82"/>
      <c r="F271" s="82"/>
      <c r="I271" s="82"/>
      <c r="J271" s="82"/>
      <c r="M271" s="82"/>
      <c r="N271" s="82"/>
    </row>
    <row r="272" spans="2:14" x14ac:dyDescent="0.2">
      <c r="B272" s="82"/>
      <c r="C272" s="106"/>
      <c r="E272" s="82"/>
      <c r="F272" s="82"/>
      <c r="I272" s="82"/>
      <c r="J272" s="82"/>
      <c r="M272" s="82"/>
      <c r="N272" s="82"/>
    </row>
    <row r="273" spans="2:14" x14ac:dyDescent="0.2">
      <c r="B273" s="82"/>
      <c r="C273" s="106"/>
      <c r="E273" s="82"/>
      <c r="F273" s="82"/>
      <c r="I273" s="82"/>
      <c r="J273" s="82"/>
      <c r="M273" s="82"/>
      <c r="N273" s="82"/>
    </row>
    <row r="274" spans="2:14" x14ac:dyDescent="0.2">
      <c r="B274" s="82"/>
      <c r="C274" s="106"/>
      <c r="E274" s="82"/>
      <c r="F274" s="82"/>
      <c r="I274" s="82"/>
      <c r="J274" s="82"/>
      <c r="M274" s="82"/>
      <c r="N274" s="82"/>
    </row>
    <row r="275" spans="2:14" x14ac:dyDescent="0.2">
      <c r="B275" s="82"/>
      <c r="C275" s="106"/>
      <c r="E275" s="82"/>
      <c r="F275" s="82"/>
      <c r="I275" s="82"/>
      <c r="J275" s="82"/>
      <c r="M275" s="82"/>
      <c r="N275" s="82"/>
    </row>
    <row r="276" spans="2:14" x14ac:dyDescent="0.2">
      <c r="B276" s="82"/>
      <c r="C276" s="106"/>
      <c r="E276" s="82"/>
      <c r="F276" s="82"/>
      <c r="I276" s="82"/>
      <c r="J276" s="82"/>
      <c r="M276" s="82"/>
      <c r="N276" s="82"/>
    </row>
    <row r="277" spans="2:14" x14ac:dyDescent="0.2">
      <c r="B277" s="82"/>
      <c r="C277" s="106"/>
      <c r="E277" s="82"/>
      <c r="F277" s="82"/>
      <c r="I277" s="82"/>
      <c r="J277" s="82"/>
      <c r="M277" s="82"/>
      <c r="N277" s="82"/>
    </row>
    <row r="278" spans="2:14" x14ac:dyDescent="0.2">
      <c r="B278" s="82"/>
      <c r="C278" s="106"/>
      <c r="E278" s="82"/>
      <c r="F278" s="82"/>
      <c r="I278" s="82"/>
      <c r="J278" s="82"/>
      <c r="M278" s="82"/>
      <c r="N278" s="82"/>
    </row>
    <row r="279" spans="2:14" x14ac:dyDescent="0.2">
      <c r="B279" s="82"/>
      <c r="C279" s="106"/>
      <c r="E279" s="82"/>
      <c r="F279" s="82"/>
      <c r="I279" s="82"/>
      <c r="J279" s="82"/>
      <c r="M279" s="82"/>
      <c r="N279" s="82"/>
    </row>
    <row r="280" spans="2:14" x14ac:dyDescent="0.2">
      <c r="B280" s="82"/>
      <c r="C280" s="106"/>
      <c r="E280" s="82"/>
      <c r="F280" s="82"/>
      <c r="I280" s="82"/>
      <c r="J280" s="82"/>
      <c r="M280" s="82"/>
      <c r="N280" s="82"/>
    </row>
    <row r="281" spans="2:14" x14ac:dyDescent="0.2">
      <c r="B281" s="82"/>
      <c r="C281" s="106"/>
      <c r="E281" s="82"/>
      <c r="F281" s="82"/>
      <c r="I281" s="82"/>
      <c r="J281" s="82"/>
      <c r="M281" s="82"/>
      <c r="N281" s="82"/>
    </row>
    <row r="282" spans="2:14" x14ac:dyDescent="0.2">
      <c r="B282" s="82"/>
      <c r="C282" s="106"/>
      <c r="E282" s="82"/>
      <c r="F282" s="82"/>
      <c r="I282" s="82"/>
      <c r="J282" s="82"/>
      <c r="M282" s="82"/>
      <c r="N282" s="82"/>
    </row>
    <row r="283" spans="2:14" x14ac:dyDescent="0.2">
      <c r="B283" s="82"/>
      <c r="C283" s="106"/>
      <c r="E283" s="82"/>
      <c r="F283" s="82"/>
      <c r="I283" s="82"/>
      <c r="J283" s="82"/>
      <c r="M283" s="82"/>
      <c r="N283" s="82"/>
    </row>
    <row r="284" spans="2:14" x14ac:dyDescent="0.2">
      <c r="B284" s="82"/>
      <c r="C284" s="106"/>
      <c r="E284" s="82"/>
      <c r="F284" s="82"/>
      <c r="I284" s="82"/>
      <c r="J284" s="82"/>
      <c r="M284" s="82"/>
      <c r="N284" s="82"/>
    </row>
    <row r="285" spans="2:14" x14ac:dyDescent="0.2">
      <c r="B285" s="82"/>
      <c r="C285" s="106"/>
      <c r="E285" s="82"/>
      <c r="F285" s="82"/>
      <c r="I285" s="82"/>
      <c r="J285" s="82"/>
      <c r="M285" s="82"/>
      <c r="N285" s="82"/>
    </row>
    <row r="286" spans="2:14" x14ac:dyDescent="0.2">
      <c r="B286" s="82"/>
      <c r="C286" s="106"/>
      <c r="E286" s="82"/>
      <c r="F286" s="82"/>
      <c r="I286" s="82"/>
      <c r="J286" s="82"/>
      <c r="M286" s="82"/>
      <c r="N286" s="82"/>
    </row>
    <row r="287" spans="2:14" x14ac:dyDescent="0.2">
      <c r="B287" s="82"/>
      <c r="C287" s="106"/>
      <c r="E287" s="82"/>
      <c r="F287" s="82"/>
      <c r="I287" s="82"/>
      <c r="J287" s="82"/>
      <c r="M287" s="82"/>
      <c r="N287" s="82"/>
    </row>
    <row r="288" spans="2:14" x14ac:dyDescent="0.2">
      <c r="B288" s="82"/>
      <c r="C288" s="106"/>
      <c r="E288" s="82"/>
      <c r="F288" s="82"/>
      <c r="I288" s="82"/>
      <c r="J288" s="82"/>
      <c r="M288" s="82"/>
      <c r="N288" s="82"/>
    </row>
    <row r="289" spans="2:14" x14ac:dyDescent="0.2">
      <c r="B289" s="82"/>
      <c r="C289" s="106"/>
      <c r="E289" s="82"/>
      <c r="F289" s="82"/>
      <c r="I289" s="82"/>
      <c r="J289" s="82"/>
      <c r="M289" s="82"/>
      <c r="N289" s="82"/>
    </row>
    <row r="290" spans="2:14" x14ac:dyDescent="0.2">
      <c r="B290" s="82"/>
      <c r="C290" s="106"/>
      <c r="E290" s="82"/>
      <c r="F290" s="82"/>
      <c r="I290" s="82"/>
      <c r="J290" s="82"/>
      <c r="M290" s="82"/>
      <c r="N290" s="82"/>
    </row>
    <row r="291" spans="2:14" x14ac:dyDescent="0.2">
      <c r="B291" s="82"/>
      <c r="C291" s="106"/>
      <c r="E291" s="82"/>
      <c r="F291" s="82"/>
      <c r="I291" s="82"/>
      <c r="J291" s="82"/>
      <c r="M291" s="82"/>
      <c r="N291" s="82"/>
    </row>
    <row r="292" spans="2:14" x14ac:dyDescent="0.2">
      <c r="B292" s="82"/>
      <c r="C292" s="106"/>
      <c r="E292" s="82"/>
      <c r="F292" s="82"/>
      <c r="I292" s="82"/>
      <c r="J292" s="82"/>
      <c r="M292" s="82"/>
      <c r="N292" s="82"/>
    </row>
    <row r="293" spans="2:14" x14ac:dyDescent="0.2">
      <c r="B293" s="82"/>
      <c r="C293" s="106"/>
      <c r="E293" s="82"/>
      <c r="F293" s="82"/>
      <c r="I293" s="82"/>
      <c r="J293" s="82"/>
      <c r="M293" s="82"/>
      <c r="N293" s="82"/>
    </row>
    <row r="294" spans="2:14" x14ac:dyDescent="0.2">
      <c r="B294" s="82"/>
      <c r="C294" s="106"/>
      <c r="E294" s="82"/>
      <c r="F294" s="82"/>
      <c r="I294" s="82"/>
      <c r="J294" s="82"/>
      <c r="M294" s="82"/>
      <c r="N294" s="82"/>
    </row>
    <row r="295" spans="2:14" x14ac:dyDescent="0.2">
      <c r="B295" s="82"/>
      <c r="C295" s="106"/>
      <c r="E295" s="82"/>
      <c r="F295" s="82"/>
      <c r="I295" s="82"/>
      <c r="J295" s="82"/>
      <c r="M295" s="82"/>
      <c r="N295" s="82"/>
    </row>
    <row r="296" spans="2:14" x14ac:dyDescent="0.2">
      <c r="B296" s="82"/>
      <c r="C296" s="106"/>
      <c r="E296" s="82"/>
      <c r="F296" s="82"/>
      <c r="I296" s="82"/>
      <c r="J296" s="82"/>
      <c r="M296" s="82"/>
      <c r="N296" s="82"/>
    </row>
    <row r="297" spans="2:14" x14ac:dyDescent="0.2">
      <c r="B297" s="82"/>
      <c r="C297" s="106"/>
      <c r="E297" s="82"/>
      <c r="F297" s="82"/>
      <c r="I297" s="82"/>
      <c r="J297" s="82"/>
      <c r="M297" s="82"/>
      <c r="N297" s="82"/>
    </row>
    <row r="298" spans="2:14" x14ac:dyDescent="0.2">
      <c r="B298" s="82"/>
      <c r="C298" s="106"/>
      <c r="E298" s="82"/>
      <c r="F298" s="82"/>
      <c r="I298" s="82"/>
      <c r="J298" s="82"/>
      <c r="M298" s="82"/>
      <c r="N298" s="82"/>
    </row>
    <row r="299" spans="2:14" x14ac:dyDescent="0.2">
      <c r="B299" s="82"/>
      <c r="C299" s="106"/>
      <c r="E299" s="82"/>
      <c r="F299" s="82"/>
      <c r="I299" s="82"/>
      <c r="J299" s="82"/>
      <c r="M299" s="82"/>
      <c r="N299" s="82"/>
    </row>
    <row r="300" spans="2:14" x14ac:dyDescent="0.2">
      <c r="B300" s="82"/>
      <c r="C300" s="106"/>
      <c r="E300" s="82"/>
      <c r="F300" s="82"/>
      <c r="I300" s="82"/>
      <c r="J300" s="82"/>
      <c r="M300" s="82"/>
      <c r="N300" s="82"/>
    </row>
    <row r="301" spans="2:14" x14ac:dyDescent="0.2">
      <c r="B301" s="82"/>
      <c r="C301" s="106"/>
      <c r="E301" s="82"/>
      <c r="F301" s="82"/>
      <c r="I301" s="82"/>
      <c r="J301" s="82"/>
      <c r="M301" s="82"/>
      <c r="N301" s="82"/>
    </row>
    <row r="302" spans="2:14" x14ac:dyDescent="0.2">
      <c r="B302" s="82"/>
      <c r="C302" s="106"/>
      <c r="E302" s="82"/>
      <c r="F302" s="82"/>
      <c r="I302" s="82"/>
      <c r="J302" s="82"/>
      <c r="M302" s="82"/>
      <c r="N302" s="82"/>
    </row>
    <row r="303" spans="2:14" x14ac:dyDescent="0.2">
      <c r="B303" s="82"/>
      <c r="C303" s="106"/>
      <c r="E303" s="82"/>
      <c r="F303" s="82"/>
      <c r="I303" s="82"/>
      <c r="J303" s="82"/>
      <c r="M303" s="82"/>
      <c r="N303" s="82"/>
    </row>
    <row r="304" spans="2:14" x14ac:dyDescent="0.2">
      <c r="B304" s="82"/>
      <c r="C304" s="106"/>
      <c r="E304" s="82"/>
      <c r="F304" s="82"/>
      <c r="I304" s="82"/>
      <c r="J304" s="82"/>
      <c r="M304" s="82"/>
      <c r="N304" s="82"/>
    </row>
    <row r="305" spans="2:14" x14ac:dyDescent="0.2">
      <c r="B305" s="82"/>
      <c r="C305" s="106"/>
      <c r="E305" s="82"/>
      <c r="F305" s="82"/>
      <c r="I305" s="82"/>
      <c r="J305" s="82"/>
      <c r="M305" s="82"/>
      <c r="N305" s="82"/>
    </row>
    <row r="306" spans="2:14" x14ac:dyDescent="0.2">
      <c r="B306" s="82"/>
      <c r="C306" s="106"/>
      <c r="E306" s="82"/>
      <c r="F306" s="82"/>
      <c r="I306" s="82"/>
      <c r="J306" s="82"/>
      <c r="M306" s="82"/>
      <c r="N306" s="82"/>
    </row>
    <row r="307" spans="2:14" x14ac:dyDescent="0.2">
      <c r="B307" s="82"/>
      <c r="C307" s="106"/>
      <c r="E307" s="82"/>
      <c r="F307" s="82"/>
      <c r="I307" s="82"/>
      <c r="J307" s="82"/>
      <c r="M307" s="82"/>
      <c r="N307" s="82"/>
    </row>
    <row r="308" spans="2:14" x14ac:dyDescent="0.2">
      <c r="B308" s="82"/>
      <c r="C308" s="106"/>
      <c r="E308" s="82"/>
      <c r="F308" s="82"/>
      <c r="I308" s="82"/>
      <c r="J308" s="82"/>
      <c r="M308" s="82"/>
      <c r="N308" s="82"/>
    </row>
    <row r="309" spans="2:14" x14ac:dyDescent="0.2">
      <c r="B309" s="82"/>
      <c r="C309" s="106"/>
      <c r="E309" s="82"/>
      <c r="F309" s="82"/>
      <c r="I309" s="82"/>
      <c r="J309" s="82"/>
      <c r="M309" s="82"/>
      <c r="N309" s="82"/>
    </row>
    <row r="310" spans="2:14" x14ac:dyDescent="0.2">
      <c r="B310" s="82"/>
      <c r="C310" s="106"/>
      <c r="E310" s="82"/>
      <c r="F310" s="82"/>
      <c r="I310" s="82"/>
      <c r="J310" s="82"/>
      <c r="M310" s="82"/>
      <c r="N310" s="82"/>
    </row>
    <row r="311" spans="2:14" x14ac:dyDescent="0.2">
      <c r="B311" s="82"/>
      <c r="C311" s="106"/>
      <c r="E311" s="82"/>
      <c r="F311" s="82"/>
      <c r="I311" s="82"/>
      <c r="J311" s="82"/>
      <c r="M311" s="82"/>
      <c r="N311" s="82"/>
    </row>
    <row r="312" spans="2:14" x14ac:dyDescent="0.2">
      <c r="B312" s="82"/>
      <c r="C312" s="106"/>
      <c r="E312" s="82"/>
      <c r="F312" s="82"/>
      <c r="I312" s="82"/>
      <c r="J312" s="82"/>
      <c r="M312" s="82"/>
      <c r="N312" s="82"/>
    </row>
    <row r="313" spans="2:14" x14ac:dyDescent="0.2">
      <c r="B313" s="82"/>
      <c r="C313" s="106"/>
      <c r="E313" s="82"/>
      <c r="F313" s="82"/>
      <c r="I313" s="82"/>
      <c r="J313" s="82"/>
      <c r="M313" s="82"/>
      <c r="N313" s="82"/>
    </row>
    <row r="314" spans="2:14" x14ac:dyDescent="0.2">
      <c r="B314" s="82"/>
      <c r="C314" s="106"/>
      <c r="E314" s="82"/>
      <c r="F314" s="82"/>
      <c r="I314" s="82"/>
      <c r="J314" s="82"/>
      <c r="M314" s="82"/>
      <c r="N314" s="82"/>
    </row>
    <row r="315" spans="2:14" x14ac:dyDescent="0.2">
      <c r="B315" s="82"/>
      <c r="C315" s="106"/>
      <c r="E315" s="82"/>
      <c r="F315" s="82"/>
      <c r="I315" s="82"/>
      <c r="J315" s="82"/>
      <c r="M315" s="82"/>
      <c r="N315" s="82"/>
    </row>
    <row r="316" spans="2:14" x14ac:dyDescent="0.2">
      <c r="B316" s="82"/>
      <c r="C316" s="106"/>
      <c r="E316" s="82"/>
      <c r="F316" s="82"/>
      <c r="I316" s="82"/>
      <c r="J316" s="82"/>
      <c r="M316" s="82"/>
      <c r="N316" s="82"/>
    </row>
    <row r="317" spans="2:14" x14ac:dyDescent="0.2">
      <c r="B317" s="82"/>
      <c r="C317" s="106"/>
      <c r="E317" s="82"/>
      <c r="F317" s="82"/>
      <c r="I317" s="82"/>
      <c r="J317" s="82"/>
      <c r="M317" s="82"/>
      <c r="N317" s="82"/>
    </row>
    <row r="318" spans="2:14" x14ac:dyDescent="0.2">
      <c r="B318" s="82"/>
      <c r="C318" s="106"/>
      <c r="E318" s="82"/>
      <c r="F318" s="82"/>
      <c r="I318" s="82"/>
      <c r="J318" s="82"/>
      <c r="M318" s="82"/>
      <c r="N318" s="82"/>
    </row>
    <row r="319" spans="2:14" x14ac:dyDescent="0.2">
      <c r="B319" s="82"/>
      <c r="C319" s="106"/>
      <c r="E319" s="82"/>
      <c r="F319" s="82"/>
      <c r="I319" s="82"/>
      <c r="J319" s="82"/>
      <c r="M319" s="82"/>
      <c r="N319" s="82"/>
    </row>
    <row r="320" spans="2:14" x14ac:dyDescent="0.2">
      <c r="B320" s="82"/>
      <c r="C320" s="106"/>
      <c r="E320" s="82"/>
      <c r="F320" s="82"/>
      <c r="I320" s="82"/>
      <c r="J320" s="82"/>
      <c r="M320" s="82"/>
      <c r="N320" s="82"/>
    </row>
    <row r="321" spans="2:14" x14ac:dyDescent="0.2">
      <c r="B321" s="82"/>
      <c r="C321" s="106"/>
      <c r="E321" s="82"/>
      <c r="F321" s="82"/>
      <c r="I321" s="82"/>
      <c r="J321" s="82"/>
      <c r="M321" s="82"/>
      <c r="N321" s="82"/>
    </row>
    <row r="322" spans="2:14" x14ac:dyDescent="0.2">
      <c r="B322" s="82"/>
      <c r="C322" s="106"/>
      <c r="E322" s="82"/>
      <c r="F322" s="82"/>
      <c r="I322" s="82"/>
      <c r="J322" s="82"/>
      <c r="M322" s="82"/>
      <c r="N322" s="82"/>
    </row>
    <row r="323" spans="2:14" x14ac:dyDescent="0.2">
      <c r="B323" s="82"/>
      <c r="C323" s="106"/>
      <c r="E323" s="82"/>
      <c r="F323" s="82"/>
      <c r="I323" s="82"/>
      <c r="J323" s="82"/>
      <c r="M323" s="82"/>
      <c r="N323" s="82"/>
    </row>
    <row r="324" spans="2:14" x14ac:dyDescent="0.2">
      <c r="B324" s="82"/>
      <c r="C324" s="106"/>
      <c r="E324" s="82"/>
      <c r="F324" s="82"/>
      <c r="I324" s="82"/>
      <c r="J324" s="82"/>
      <c r="M324" s="82"/>
      <c r="N324" s="82"/>
    </row>
    <row r="325" spans="2:14" x14ac:dyDescent="0.2">
      <c r="B325" s="82"/>
      <c r="C325" s="106"/>
      <c r="E325" s="82"/>
      <c r="F325" s="82"/>
      <c r="I325" s="82"/>
      <c r="J325" s="82"/>
      <c r="M325" s="82"/>
      <c r="N325" s="82"/>
    </row>
    <row r="326" spans="2:14" x14ac:dyDescent="0.2">
      <c r="B326" s="82"/>
      <c r="C326" s="106"/>
      <c r="E326" s="82"/>
      <c r="F326" s="82"/>
      <c r="I326" s="82"/>
      <c r="J326" s="82"/>
      <c r="M326" s="82"/>
      <c r="N326" s="82"/>
    </row>
    <row r="327" spans="2:14" x14ac:dyDescent="0.2">
      <c r="B327" s="82"/>
      <c r="C327" s="106"/>
      <c r="E327" s="82"/>
      <c r="F327" s="82"/>
      <c r="I327" s="82"/>
      <c r="J327" s="82"/>
      <c r="M327" s="82"/>
      <c r="N327" s="82"/>
    </row>
    <row r="328" spans="2:14" x14ac:dyDescent="0.2">
      <c r="B328" s="82"/>
      <c r="C328" s="106"/>
      <c r="E328" s="82"/>
      <c r="F328" s="82"/>
      <c r="I328" s="82"/>
      <c r="J328" s="82"/>
      <c r="M328" s="82"/>
      <c r="N328" s="82"/>
    </row>
    <row r="329" spans="2:14" x14ac:dyDescent="0.2">
      <c r="B329" s="82"/>
      <c r="C329" s="106"/>
      <c r="E329" s="82"/>
      <c r="F329" s="82"/>
      <c r="I329" s="82"/>
      <c r="J329" s="82"/>
      <c r="M329" s="82"/>
      <c r="N329" s="82"/>
    </row>
    <row r="330" spans="2:14" x14ac:dyDescent="0.2">
      <c r="B330" s="82"/>
      <c r="C330" s="106"/>
      <c r="E330" s="82"/>
      <c r="F330" s="82"/>
      <c r="I330" s="82"/>
      <c r="J330" s="82"/>
      <c r="M330" s="82"/>
      <c r="N330" s="82"/>
    </row>
    <row r="331" spans="2:14" x14ac:dyDescent="0.2">
      <c r="B331" s="82"/>
      <c r="C331" s="106"/>
      <c r="E331" s="82"/>
      <c r="F331" s="82"/>
      <c r="I331" s="82"/>
      <c r="J331" s="82"/>
      <c r="M331" s="82"/>
      <c r="N331" s="82"/>
    </row>
    <row r="332" spans="2:14" x14ac:dyDescent="0.2">
      <c r="B332" s="82"/>
      <c r="C332" s="106"/>
      <c r="E332" s="82"/>
      <c r="F332" s="82"/>
      <c r="I332" s="82"/>
      <c r="J332" s="82"/>
      <c r="M332" s="82"/>
      <c r="N332" s="82"/>
    </row>
    <row r="333" spans="2:14" x14ac:dyDescent="0.2">
      <c r="B333" s="82"/>
      <c r="C333" s="106"/>
      <c r="E333" s="82"/>
      <c r="F333" s="82"/>
      <c r="I333" s="82"/>
      <c r="J333" s="82"/>
      <c r="M333" s="82"/>
      <c r="N333" s="82"/>
    </row>
    <row r="334" spans="2:14" x14ac:dyDescent="0.2">
      <c r="B334" s="82"/>
      <c r="C334" s="106"/>
      <c r="E334" s="82"/>
      <c r="F334" s="82"/>
      <c r="I334" s="82"/>
      <c r="J334" s="82"/>
      <c r="M334" s="82"/>
      <c r="N334" s="82"/>
    </row>
    <row r="335" spans="2:14" x14ac:dyDescent="0.2">
      <c r="B335" s="82"/>
      <c r="C335" s="106"/>
      <c r="E335" s="82"/>
      <c r="F335" s="82"/>
      <c r="I335" s="82"/>
      <c r="J335" s="82"/>
      <c r="M335" s="82"/>
      <c r="N335" s="82"/>
    </row>
    <row r="336" spans="2:14" x14ac:dyDescent="0.2">
      <c r="B336" s="82"/>
      <c r="C336" s="106"/>
      <c r="E336" s="82"/>
      <c r="F336" s="82"/>
      <c r="I336" s="82"/>
      <c r="J336" s="82"/>
      <c r="M336" s="82"/>
      <c r="N336" s="82"/>
    </row>
    <row r="337" spans="2:14" x14ac:dyDescent="0.2">
      <c r="B337" s="82"/>
      <c r="C337" s="106"/>
      <c r="E337" s="82"/>
      <c r="F337" s="82"/>
      <c r="I337" s="82"/>
      <c r="J337" s="82"/>
      <c r="M337" s="82"/>
      <c r="N337" s="82"/>
    </row>
    <row r="338" spans="2:14" x14ac:dyDescent="0.2">
      <c r="B338" s="82"/>
      <c r="C338" s="106"/>
      <c r="E338" s="82"/>
      <c r="F338" s="82"/>
      <c r="I338" s="82"/>
      <c r="J338" s="82"/>
      <c r="M338" s="82"/>
      <c r="N338" s="82"/>
    </row>
    <row r="339" spans="2:14" x14ac:dyDescent="0.2">
      <c r="B339" s="82"/>
      <c r="C339" s="106"/>
      <c r="E339" s="82"/>
      <c r="F339" s="82"/>
      <c r="I339" s="82"/>
      <c r="J339" s="82"/>
      <c r="M339" s="82"/>
      <c r="N339" s="82"/>
    </row>
    <row r="340" spans="2:14" x14ac:dyDescent="0.2">
      <c r="B340" s="82"/>
      <c r="C340" s="106"/>
      <c r="E340" s="82"/>
      <c r="F340" s="82"/>
      <c r="I340" s="82"/>
      <c r="J340" s="82"/>
      <c r="M340" s="82"/>
      <c r="N340" s="82"/>
    </row>
    <row r="341" spans="2:14" x14ac:dyDescent="0.2">
      <c r="B341" s="82"/>
      <c r="C341" s="106"/>
      <c r="E341" s="82"/>
      <c r="F341" s="82"/>
      <c r="I341" s="82"/>
      <c r="J341" s="82"/>
      <c r="M341" s="82"/>
      <c r="N341" s="82"/>
    </row>
    <row r="342" spans="2:14" x14ac:dyDescent="0.2">
      <c r="B342" s="82"/>
      <c r="C342" s="106"/>
      <c r="E342" s="82"/>
      <c r="F342" s="82"/>
      <c r="I342" s="82"/>
      <c r="J342" s="82"/>
      <c r="M342" s="82"/>
      <c r="N342" s="82"/>
    </row>
    <row r="343" spans="2:14" x14ac:dyDescent="0.2">
      <c r="B343" s="82"/>
      <c r="C343" s="106"/>
      <c r="E343" s="82"/>
      <c r="F343" s="82"/>
      <c r="I343" s="82"/>
      <c r="J343" s="82"/>
      <c r="M343" s="82"/>
      <c r="N343" s="82"/>
    </row>
    <row r="344" spans="2:14" x14ac:dyDescent="0.2">
      <c r="B344" s="82"/>
      <c r="C344" s="106"/>
      <c r="E344" s="82"/>
      <c r="F344" s="82"/>
      <c r="I344" s="82"/>
      <c r="J344" s="82"/>
      <c r="M344" s="82"/>
      <c r="N344" s="82"/>
    </row>
    <row r="345" spans="2:14" x14ac:dyDescent="0.2">
      <c r="B345" s="82"/>
      <c r="C345" s="106"/>
      <c r="E345" s="82"/>
      <c r="F345" s="82"/>
      <c r="I345" s="82"/>
      <c r="J345" s="82"/>
      <c r="M345" s="82"/>
      <c r="N345" s="82"/>
    </row>
    <row r="346" spans="2:14" x14ac:dyDescent="0.2">
      <c r="B346" s="82"/>
      <c r="C346" s="106"/>
      <c r="E346" s="82"/>
      <c r="F346" s="82"/>
      <c r="I346" s="82"/>
      <c r="J346" s="82"/>
      <c r="M346" s="82"/>
      <c r="N346" s="82"/>
    </row>
    <row r="347" spans="2:14" x14ac:dyDescent="0.2">
      <c r="B347" s="82"/>
      <c r="C347" s="106"/>
      <c r="E347" s="82"/>
      <c r="F347" s="82"/>
      <c r="I347" s="82"/>
      <c r="J347" s="82"/>
      <c r="M347" s="82"/>
      <c r="N347" s="82"/>
    </row>
    <row r="348" spans="2:14" x14ac:dyDescent="0.2">
      <c r="B348" s="82"/>
      <c r="C348" s="106"/>
      <c r="E348" s="82"/>
      <c r="F348" s="82"/>
      <c r="I348" s="82"/>
      <c r="J348" s="82"/>
      <c r="M348" s="82"/>
      <c r="N348" s="82"/>
    </row>
    <row r="349" spans="2:14" x14ac:dyDescent="0.2">
      <c r="B349" s="82"/>
      <c r="C349" s="106"/>
      <c r="E349" s="82"/>
      <c r="F349" s="82"/>
      <c r="I349" s="82"/>
      <c r="J349" s="82"/>
      <c r="M349" s="82"/>
      <c r="N349" s="82"/>
    </row>
    <row r="350" spans="2:14" x14ac:dyDescent="0.2">
      <c r="B350" s="82"/>
      <c r="C350" s="106"/>
      <c r="E350" s="82"/>
      <c r="F350" s="82"/>
      <c r="I350" s="82"/>
      <c r="J350" s="82"/>
      <c r="M350" s="82"/>
      <c r="N350" s="82"/>
    </row>
    <row r="351" spans="2:14" x14ac:dyDescent="0.2">
      <c r="B351" s="82"/>
      <c r="C351" s="106"/>
      <c r="E351" s="82"/>
      <c r="F351" s="82"/>
      <c r="I351" s="82"/>
      <c r="J351" s="82"/>
      <c r="M351" s="82"/>
      <c r="N351" s="82"/>
    </row>
    <row r="352" spans="2:14" x14ac:dyDescent="0.2">
      <c r="B352" s="82"/>
      <c r="C352" s="106"/>
      <c r="E352" s="82"/>
      <c r="F352" s="82"/>
      <c r="I352" s="82"/>
      <c r="J352" s="82"/>
      <c r="M352" s="82"/>
      <c r="N352" s="82"/>
    </row>
    <row r="353" spans="2:14" x14ac:dyDescent="0.2">
      <c r="B353" s="82"/>
      <c r="C353" s="106"/>
      <c r="E353" s="82"/>
      <c r="F353" s="82"/>
      <c r="I353" s="82"/>
      <c r="J353" s="82"/>
      <c r="M353" s="82"/>
      <c r="N353" s="82"/>
    </row>
    <row r="354" spans="2:14" x14ac:dyDescent="0.2">
      <c r="B354" s="82"/>
      <c r="C354" s="106"/>
      <c r="E354" s="82"/>
      <c r="F354" s="82"/>
      <c r="I354" s="82"/>
      <c r="J354" s="82"/>
      <c r="M354" s="82"/>
      <c r="N354" s="82"/>
    </row>
    <row r="355" spans="2:14" x14ac:dyDescent="0.2">
      <c r="B355" s="82"/>
      <c r="C355" s="106"/>
      <c r="E355" s="82"/>
      <c r="F355" s="82"/>
      <c r="I355" s="82"/>
      <c r="J355" s="82"/>
      <c r="M355" s="82"/>
      <c r="N355" s="82"/>
    </row>
    <row r="356" spans="2:14" x14ac:dyDescent="0.2">
      <c r="B356" s="82"/>
      <c r="C356" s="106"/>
      <c r="E356" s="82"/>
      <c r="F356" s="82"/>
      <c r="I356" s="82"/>
      <c r="J356" s="82"/>
      <c r="M356" s="82"/>
      <c r="N356" s="82"/>
    </row>
    <row r="357" spans="2:14" x14ac:dyDescent="0.2">
      <c r="B357" s="82"/>
      <c r="C357" s="106"/>
      <c r="E357" s="82"/>
      <c r="F357" s="82"/>
      <c r="I357" s="82"/>
      <c r="J357" s="82"/>
      <c r="M357" s="82"/>
      <c r="N357" s="82"/>
    </row>
    <row r="358" spans="2:14" x14ac:dyDescent="0.2">
      <c r="B358" s="82"/>
      <c r="C358" s="106"/>
      <c r="E358" s="82"/>
      <c r="F358" s="82"/>
      <c r="I358" s="82"/>
      <c r="J358" s="82"/>
      <c r="M358" s="82"/>
      <c r="N358" s="82"/>
    </row>
    <row r="359" spans="2:14" x14ac:dyDescent="0.2">
      <c r="B359" s="82"/>
      <c r="C359" s="106"/>
      <c r="E359" s="82"/>
      <c r="F359" s="82"/>
      <c r="I359" s="82"/>
      <c r="J359" s="82"/>
      <c r="M359" s="82"/>
      <c r="N359" s="82"/>
    </row>
    <row r="360" spans="2:14" x14ac:dyDescent="0.2">
      <c r="B360" s="82"/>
      <c r="C360" s="106"/>
      <c r="E360" s="82"/>
      <c r="F360" s="82"/>
      <c r="I360" s="82"/>
      <c r="J360" s="82"/>
      <c r="M360" s="82"/>
      <c r="N360" s="82"/>
    </row>
    <row r="361" spans="2:14" x14ac:dyDescent="0.2">
      <c r="B361" s="82"/>
      <c r="C361" s="106"/>
      <c r="E361" s="82"/>
      <c r="F361" s="82"/>
      <c r="I361" s="82"/>
      <c r="J361" s="82"/>
      <c r="M361" s="82"/>
      <c r="N361" s="82"/>
    </row>
    <row r="362" spans="2:14" x14ac:dyDescent="0.2">
      <c r="B362" s="82"/>
      <c r="C362" s="106"/>
      <c r="E362" s="82"/>
      <c r="F362" s="82"/>
      <c r="I362" s="82"/>
      <c r="J362" s="82"/>
      <c r="M362" s="82"/>
      <c r="N362" s="82"/>
    </row>
    <row r="363" spans="2:14" x14ac:dyDescent="0.2">
      <c r="B363" s="82"/>
      <c r="C363" s="106"/>
      <c r="E363" s="82"/>
      <c r="F363" s="82"/>
      <c r="I363" s="82"/>
      <c r="J363" s="82"/>
      <c r="M363" s="82"/>
      <c r="N363" s="82"/>
    </row>
    <row r="364" spans="2:14" x14ac:dyDescent="0.2">
      <c r="B364" s="82"/>
      <c r="C364" s="106"/>
      <c r="E364" s="82"/>
      <c r="F364" s="82"/>
      <c r="I364" s="82"/>
      <c r="J364" s="82"/>
      <c r="M364" s="82"/>
      <c r="N364" s="82"/>
    </row>
    <row r="365" spans="2:14" x14ac:dyDescent="0.2">
      <c r="B365" s="82"/>
      <c r="C365" s="106"/>
      <c r="E365" s="82"/>
      <c r="F365" s="82"/>
      <c r="I365" s="82"/>
      <c r="J365" s="82"/>
      <c r="M365" s="82"/>
      <c r="N365" s="82"/>
    </row>
    <row r="366" spans="2:14" x14ac:dyDescent="0.2">
      <c r="B366" s="82"/>
      <c r="C366" s="106"/>
      <c r="E366" s="82"/>
      <c r="F366" s="82"/>
      <c r="I366" s="82"/>
      <c r="J366" s="82"/>
      <c r="M366" s="82"/>
      <c r="N366" s="82"/>
    </row>
    <row r="367" spans="2:14" x14ac:dyDescent="0.2">
      <c r="B367" s="82"/>
      <c r="C367" s="106"/>
      <c r="E367" s="82"/>
      <c r="F367" s="82"/>
      <c r="I367" s="82"/>
      <c r="J367" s="82"/>
      <c r="M367" s="82"/>
      <c r="N367" s="82"/>
    </row>
    <row r="368" spans="2:14" x14ac:dyDescent="0.2">
      <c r="B368" s="82"/>
      <c r="C368" s="106"/>
      <c r="E368" s="82"/>
      <c r="F368" s="82"/>
      <c r="I368" s="82"/>
      <c r="J368" s="82"/>
      <c r="M368" s="82"/>
      <c r="N368" s="82"/>
    </row>
    <row r="369" spans="2:14" x14ac:dyDescent="0.2">
      <c r="B369" s="82"/>
      <c r="C369" s="106"/>
      <c r="E369" s="82"/>
      <c r="F369" s="82"/>
      <c r="I369" s="82"/>
      <c r="J369" s="82"/>
      <c r="M369" s="82"/>
      <c r="N369" s="82"/>
    </row>
    <row r="370" spans="2:14" x14ac:dyDescent="0.2">
      <c r="B370" s="82"/>
      <c r="C370" s="106"/>
      <c r="E370" s="82"/>
      <c r="F370" s="82"/>
      <c r="I370" s="82"/>
      <c r="J370" s="82"/>
      <c r="M370" s="82"/>
      <c r="N370" s="82"/>
    </row>
    <row r="371" spans="2:14" x14ac:dyDescent="0.2">
      <c r="B371" s="82"/>
      <c r="C371" s="106"/>
      <c r="E371" s="82"/>
      <c r="F371" s="82"/>
      <c r="I371" s="82"/>
      <c r="J371" s="82"/>
      <c r="M371" s="82"/>
      <c r="N371" s="82"/>
    </row>
    <row r="372" spans="2:14" x14ac:dyDescent="0.2">
      <c r="B372" s="82"/>
      <c r="C372" s="106"/>
      <c r="E372" s="82"/>
      <c r="F372" s="82"/>
      <c r="I372" s="82"/>
      <c r="J372" s="82"/>
      <c r="M372" s="82"/>
      <c r="N372" s="82"/>
    </row>
    <row r="373" spans="2:14" x14ac:dyDescent="0.2">
      <c r="B373" s="82"/>
      <c r="C373" s="106"/>
      <c r="E373" s="82"/>
      <c r="F373" s="82"/>
      <c r="I373" s="82"/>
      <c r="J373" s="82"/>
      <c r="M373" s="82"/>
      <c r="N373" s="82"/>
    </row>
    <row r="374" spans="2:14" x14ac:dyDescent="0.2">
      <c r="B374" s="82"/>
      <c r="C374" s="106"/>
      <c r="E374" s="82"/>
      <c r="F374" s="82"/>
      <c r="I374" s="82"/>
      <c r="J374" s="82"/>
      <c r="M374" s="82"/>
      <c r="N374" s="82"/>
    </row>
    <row r="375" spans="2:14" x14ac:dyDescent="0.2">
      <c r="B375" s="82"/>
      <c r="C375" s="106"/>
      <c r="E375" s="82"/>
      <c r="F375" s="82"/>
      <c r="I375" s="82"/>
      <c r="J375" s="82"/>
      <c r="M375" s="82"/>
      <c r="N375" s="82"/>
    </row>
    <row r="376" spans="2:14" x14ac:dyDescent="0.2">
      <c r="B376" s="82"/>
      <c r="C376" s="106"/>
      <c r="E376" s="82"/>
      <c r="F376" s="82"/>
      <c r="I376" s="82"/>
      <c r="J376" s="82"/>
      <c r="M376" s="82"/>
      <c r="N376" s="82"/>
    </row>
    <row r="377" spans="2:14" x14ac:dyDescent="0.2">
      <c r="B377" s="82"/>
      <c r="C377" s="106"/>
      <c r="E377" s="82"/>
      <c r="F377" s="82"/>
      <c r="I377" s="82"/>
      <c r="J377" s="82"/>
      <c r="M377" s="82"/>
      <c r="N377" s="82"/>
    </row>
    <row r="378" spans="2:14" x14ac:dyDescent="0.2">
      <c r="B378" s="82"/>
      <c r="C378" s="106"/>
      <c r="E378" s="82"/>
      <c r="F378" s="82"/>
      <c r="I378" s="82"/>
      <c r="J378" s="82"/>
      <c r="M378" s="82"/>
      <c r="N378" s="82"/>
    </row>
    <row r="379" spans="2:14" x14ac:dyDescent="0.2">
      <c r="B379" s="82"/>
      <c r="C379" s="106"/>
      <c r="E379" s="82"/>
      <c r="F379" s="82"/>
      <c r="I379" s="82"/>
      <c r="J379" s="82"/>
      <c r="M379" s="82"/>
      <c r="N379" s="82"/>
    </row>
    <row r="380" spans="2:14" x14ac:dyDescent="0.2">
      <c r="B380" s="82"/>
      <c r="C380" s="106"/>
      <c r="E380" s="82"/>
      <c r="F380" s="82"/>
      <c r="I380" s="82"/>
      <c r="J380" s="82"/>
      <c r="M380" s="82"/>
      <c r="N380" s="82"/>
    </row>
    <row r="381" spans="2:14" x14ac:dyDescent="0.2">
      <c r="B381" s="82"/>
      <c r="C381" s="106"/>
      <c r="E381" s="82"/>
      <c r="F381" s="82"/>
      <c r="I381" s="82"/>
      <c r="J381" s="82"/>
      <c r="M381" s="82"/>
      <c r="N381" s="82"/>
    </row>
    <row r="382" spans="2:14" x14ac:dyDescent="0.2">
      <c r="B382" s="82"/>
      <c r="C382" s="106"/>
      <c r="E382" s="82"/>
      <c r="F382" s="82"/>
      <c r="I382" s="82"/>
      <c r="J382" s="82"/>
      <c r="M382" s="82"/>
      <c r="N382" s="82"/>
    </row>
    <row r="383" spans="2:14" x14ac:dyDescent="0.2">
      <c r="B383" s="82"/>
      <c r="C383" s="106"/>
      <c r="E383" s="82"/>
      <c r="F383" s="82"/>
      <c r="I383" s="82"/>
      <c r="J383" s="82"/>
      <c r="M383" s="82"/>
      <c r="N383" s="82"/>
    </row>
    <row r="384" spans="2:14" x14ac:dyDescent="0.2">
      <c r="B384" s="82"/>
      <c r="C384" s="106"/>
      <c r="E384" s="82"/>
      <c r="F384" s="82"/>
      <c r="I384" s="82"/>
      <c r="J384" s="82"/>
      <c r="M384" s="82"/>
      <c r="N384" s="82"/>
    </row>
    <row r="385" spans="2:14" x14ac:dyDescent="0.2">
      <c r="B385" s="82"/>
      <c r="C385" s="106"/>
      <c r="E385" s="82"/>
      <c r="F385" s="82"/>
      <c r="I385" s="82"/>
      <c r="J385" s="82"/>
      <c r="M385" s="82"/>
      <c r="N385" s="82"/>
    </row>
    <row r="386" spans="2:14" x14ac:dyDescent="0.2">
      <c r="B386" s="82"/>
      <c r="C386" s="106"/>
      <c r="E386" s="82"/>
      <c r="F386" s="82"/>
      <c r="I386" s="82"/>
      <c r="J386" s="82"/>
      <c r="M386" s="82"/>
      <c r="N386" s="82"/>
    </row>
    <row r="387" spans="2:14" x14ac:dyDescent="0.2">
      <c r="B387" s="82"/>
      <c r="C387" s="106"/>
      <c r="E387" s="82"/>
      <c r="F387" s="82"/>
      <c r="I387" s="82"/>
      <c r="J387" s="82"/>
      <c r="M387" s="82"/>
      <c r="N387" s="82"/>
    </row>
    <row r="388" spans="2:14" x14ac:dyDescent="0.2">
      <c r="B388" s="82"/>
      <c r="C388" s="106"/>
      <c r="E388" s="82"/>
      <c r="F388" s="82"/>
      <c r="I388" s="82"/>
      <c r="J388" s="82"/>
      <c r="M388" s="82"/>
      <c r="N388" s="82"/>
    </row>
    <row r="389" spans="2:14" x14ac:dyDescent="0.2">
      <c r="B389" s="82"/>
      <c r="C389" s="106"/>
      <c r="E389" s="82"/>
      <c r="F389" s="82"/>
      <c r="I389" s="82"/>
      <c r="J389" s="82"/>
      <c r="M389" s="82"/>
      <c r="N389" s="82"/>
    </row>
    <row r="390" spans="2:14" x14ac:dyDescent="0.2">
      <c r="B390" s="82"/>
      <c r="C390" s="106"/>
      <c r="E390" s="82"/>
      <c r="F390" s="82"/>
      <c r="I390" s="82"/>
      <c r="J390" s="82"/>
      <c r="M390" s="82"/>
      <c r="N390" s="82"/>
    </row>
    <row r="391" spans="2:14" x14ac:dyDescent="0.2">
      <c r="B391" s="82"/>
      <c r="C391" s="106"/>
      <c r="E391" s="82"/>
      <c r="F391" s="82"/>
      <c r="I391" s="82"/>
      <c r="J391" s="82"/>
      <c r="M391" s="82"/>
      <c r="N391" s="82"/>
    </row>
    <row r="392" spans="2:14" x14ac:dyDescent="0.2">
      <c r="B392" s="82"/>
      <c r="C392" s="106"/>
      <c r="E392" s="82"/>
      <c r="F392" s="82"/>
      <c r="I392" s="82"/>
      <c r="J392" s="82"/>
      <c r="M392" s="82"/>
      <c r="N392" s="82"/>
    </row>
    <row r="393" spans="2:14" x14ac:dyDescent="0.2">
      <c r="B393" s="82"/>
      <c r="C393" s="106"/>
      <c r="E393" s="82"/>
      <c r="F393" s="82"/>
      <c r="I393" s="82"/>
      <c r="J393" s="82"/>
      <c r="M393" s="82"/>
      <c r="N393" s="82"/>
    </row>
    <row r="394" spans="2:14" x14ac:dyDescent="0.2">
      <c r="B394" s="82"/>
      <c r="C394" s="106"/>
      <c r="E394" s="82"/>
      <c r="F394" s="82"/>
      <c r="I394" s="82"/>
      <c r="J394" s="82"/>
      <c r="M394" s="82"/>
      <c r="N394" s="82"/>
    </row>
    <row r="395" spans="2:14" x14ac:dyDescent="0.2">
      <c r="B395" s="82"/>
      <c r="C395" s="106"/>
      <c r="E395" s="82"/>
      <c r="F395" s="82"/>
      <c r="I395" s="82"/>
      <c r="J395" s="82"/>
      <c r="M395" s="82"/>
      <c r="N395" s="82"/>
    </row>
    <row r="396" spans="2:14" x14ac:dyDescent="0.2">
      <c r="B396" s="82"/>
      <c r="C396" s="106"/>
      <c r="E396" s="82"/>
      <c r="F396" s="82"/>
      <c r="I396" s="82"/>
      <c r="J396" s="82"/>
      <c r="M396" s="82"/>
      <c r="N396" s="82"/>
    </row>
    <row r="397" spans="2:14" x14ac:dyDescent="0.2">
      <c r="B397" s="82"/>
      <c r="C397" s="106"/>
      <c r="E397" s="82"/>
      <c r="F397" s="82"/>
      <c r="I397" s="82"/>
      <c r="J397" s="82"/>
      <c r="M397" s="82"/>
      <c r="N397" s="82"/>
    </row>
    <row r="398" spans="2:14" x14ac:dyDescent="0.2">
      <c r="B398" s="82"/>
      <c r="C398" s="106"/>
      <c r="E398" s="82"/>
      <c r="F398" s="82"/>
      <c r="I398" s="82"/>
      <c r="J398" s="82"/>
      <c r="M398" s="82"/>
      <c r="N398" s="82"/>
    </row>
    <row r="399" spans="2:14" x14ac:dyDescent="0.2">
      <c r="B399" s="82"/>
      <c r="C399" s="106"/>
      <c r="E399" s="82"/>
      <c r="F399" s="82"/>
      <c r="I399" s="82"/>
      <c r="J399" s="82"/>
      <c r="M399" s="82"/>
      <c r="N399" s="82"/>
    </row>
    <row r="400" spans="2:14" x14ac:dyDescent="0.2">
      <c r="B400" s="82"/>
      <c r="C400" s="106"/>
      <c r="E400" s="82"/>
      <c r="F400" s="82"/>
      <c r="I400" s="82"/>
      <c r="J400" s="82"/>
      <c r="M400" s="82"/>
      <c r="N400" s="82"/>
    </row>
    <row r="401" spans="2:14" x14ac:dyDescent="0.2">
      <c r="B401" s="82"/>
      <c r="C401" s="106"/>
      <c r="E401" s="82"/>
      <c r="F401" s="82"/>
      <c r="I401" s="82"/>
      <c r="J401" s="82"/>
      <c r="M401" s="82"/>
      <c r="N401" s="82"/>
    </row>
    <row r="402" spans="2:14" x14ac:dyDescent="0.2">
      <c r="B402" s="82"/>
      <c r="C402" s="106"/>
      <c r="E402" s="82"/>
      <c r="F402" s="82"/>
      <c r="I402" s="82"/>
      <c r="J402" s="82"/>
      <c r="M402" s="82"/>
      <c r="N402" s="82"/>
    </row>
    <row r="403" spans="2:14" x14ac:dyDescent="0.2">
      <c r="B403" s="82"/>
      <c r="C403" s="106"/>
      <c r="E403" s="82"/>
      <c r="F403" s="82"/>
      <c r="I403" s="82"/>
      <c r="J403" s="82"/>
      <c r="M403" s="82"/>
      <c r="N403" s="82"/>
    </row>
    <row r="404" spans="2:14" x14ac:dyDescent="0.2">
      <c r="B404" s="82"/>
      <c r="C404" s="106"/>
      <c r="E404" s="82"/>
      <c r="F404" s="82"/>
      <c r="I404" s="82"/>
      <c r="J404" s="82"/>
      <c r="M404" s="82"/>
      <c r="N404" s="82"/>
    </row>
    <row r="405" spans="2:14" x14ac:dyDescent="0.2">
      <c r="B405" s="82"/>
      <c r="C405" s="106"/>
      <c r="E405" s="82"/>
      <c r="F405" s="82"/>
      <c r="I405" s="82"/>
      <c r="J405" s="82"/>
      <c r="M405" s="82"/>
      <c r="N405" s="82"/>
    </row>
    <row r="406" spans="2:14" x14ac:dyDescent="0.2">
      <c r="B406" s="82"/>
      <c r="C406" s="106"/>
      <c r="E406" s="82"/>
      <c r="F406" s="82"/>
      <c r="I406" s="82"/>
      <c r="J406" s="82"/>
      <c r="M406" s="82"/>
      <c r="N406" s="82"/>
    </row>
    <row r="407" spans="2:14" x14ac:dyDescent="0.2">
      <c r="B407" s="82"/>
      <c r="C407" s="106"/>
      <c r="E407" s="82"/>
      <c r="F407" s="82"/>
      <c r="I407" s="82"/>
      <c r="J407" s="82"/>
      <c r="M407" s="82"/>
      <c r="N407" s="82"/>
    </row>
    <row r="408" spans="2:14" x14ac:dyDescent="0.2">
      <c r="B408" s="82"/>
      <c r="C408" s="106"/>
      <c r="E408" s="82"/>
      <c r="F408" s="82"/>
      <c r="I408" s="82"/>
      <c r="J408" s="82"/>
      <c r="M408" s="82"/>
      <c r="N408" s="82"/>
    </row>
    <row r="409" spans="2:14" x14ac:dyDescent="0.2">
      <c r="B409" s="82"/>
      <c r="C409" s="106"/>
      <c r="E409" s="82"/>
      <c r="F409" s="82"/>
      <c r="I409" s="82"/>
      <c r="J409" s="82"/>
      <c r="M409" s="82"/>
      <c r="N409" s="82"/>
    </row>
    <row r="410" spans="2:14" x14ac:dyDescent="0.2">
      <c r="B410" s="82"/>
      <c r="C410" s="106"/>
      <c r="E410" s="82"/>
      <c r="F410" s="82"/>
      <c r="I410" s="82"/>
      <c r="J410" s="82"/>
      <c r="M410" s="82"/>
      <c r="N410" s="82"/>
    </row>
    <row r="411" spans="2:14" x14ac:dyDescent="0.2">
      <c r="B411" s="82"/>
      <c r="C411" s="106"/>
      <c r="E411" s="82"/>
      <c r="F411" s="82"/>
      <c r="I411" s="82"/>
      <c r="J411" s="82"/>
      <c r="M411" s="82"/>
      <c r="N411" s="82"/>
    </row>
    <row r="412" spans="2:14" x14ac:dyDescent="0.2">
      <c r="B412" s="82"/>
      <c r="C412" s="106"/>
      <c r="E412" s="82"/>
      <c r="F412" s="82"/>
      <c r="I412" s="82"/>
      <c r="J412" s="82"/>
      <c r="M412" s="82"/>
      <c r="N412" s="82"/>
    </row>
    <row r="413" spans="2:14" x14ac:dyDescent="0.2">
      <c r="B413" s="82"/>
      <c r="C413" s="106"/>
      <c r="E413" s="82"/>
      <c r="F413" s="82"/>
      <c r="I413" s="82"/>
      <c r="J413" s="82"/>
      <c r="M413" s="82"/>
      <c r="N413" s="82"/>
    </row>
    <row r="414" spans="2:14" x14ac:dyDescent="0.2">
      <c r="B414" s="82"/>
      <c r="C414" s="106"/>
      <c r="E414" s="82"/>
      <c r="F414" s="82"/>
      <c r="I414" s="82"/>
      <c r="J414" s="82"/>
      <c r="M414" s="82"/>
      <c r="N414" s="82"/>
    </row>
    <row r="415" spans="2:14" x14ac:dyDescent="0.2">
      <c r="B415" s="82"/>
      <c r="C415" s="106"/>
      <c r="E415" s="82"/>
      <c r="F415" s="82"/>
      <c r="I415" s="82"/>
      <c r="J415" s="82"/>
      <c r="M415" s="82"/>
      <c r="N415" s="82"/>
    </row>
    <row r="416" spans="2:14" x14ac:dyDescent="0.2">
      <c r="B416" s="82"/>
      <c r="C416" s="106"/>
      <c r="E416" s="82"/>
      <c r="F416" s="82"/>
      <c r="I416" s="82"/>
      <c r="J416" s="82"/>
      <c r="M416" s="82"/>
      <c r="N416" s="82"/>
    </row>
    <row r="417" spans="2:14" x14ac:dyDescent="0.2">
      <c r="B417" s="82"/>
      <c r="C417" s="106"/>
      <c r="E417" s="82"/>
      <c r="F417" s="82"/>
      <c r="I417" s="82"/>
      <c r="J417" s="82"/>
      <c r="M417" s="82"/>
      <c r="N417" s="82"/>
    </row>
    <row r="418" spans="2:14" x14ac:dyDescent="0.2">
      <c r="B418" s="82"/>
      <c r="C418" s="106"/>
      <c r="E418" s="82"/>
      <c r="F418" s="82"/>
      <c r="I418" s="82"/>
      <c r="J418" s="82"/>
      <c r="M418" s="82"/>
      <c r="N418" s="82"/>
    </row>
    <row r="419" spans="2:14" x14ac:dyDescent="0.2">
      <c r="B419" s="82"/>
      <c r="C419" s="106"/>
      <c r="E419" s="82"/>
      <c r="F419" s="82"/>
      <c r="I419" s="82"/>
      <c r="J419" s="82"/>
      <c r="M419" s="82"/>
      <c r="N419" s="82"/>
    </row>
    <row r="420" spans="2:14" x14ac:dyDescent="0.2">
      <c r="B420" s="82"/>
      <c r="C420" s="106"/>
      <c r="E420" s="82"/>
      <c r="F420" s="82"/>
      <c r="I420" s="82"/>
      <c r="J420" s="82"/>
      <c r="M420" s="82"/>
      <c r="N420" s="82"/>
    </row>
    <row r="421" spans="2:14" x14ac:dyDescent="0.2">
      <c r="B421" s="82"/>
      <c r="C421" s="106"/>
      <c r="E421" s="82"/>
      <c r="F421" s="82"/>
      <c r="I421" s="82"/>
      <c r="J421" s="82"/>
      <c r="M421" s="82"/>
      <c r="N421" s="82"/>
    </row>
    <row r="422" spans="2:14" x14ac:dyDescent="0.2">
      <c r="B422" s="82"/>
      <c r="C422" s="106"/>
      <c r="E422" s="82"/>
      <c r="F422" s="82"/>
      <c r="I422" s="82"/>
      <c r="J422" s="82"/>
      <c r="M422" s="82"/>
      <c r="N422" s="82"/>
    </row>
    <row r="423" spans="2:14" x14ac:dyDescent="0.2">
      <c r="B423" s="82"/>
      <c r="C423" s="106"/>
      <c r="E423" s="82"/>
      <c r="F423" s="82"/>
      <c r="I423" s="82"/>
      <c r="J423" s="82"/>
      <c r="M423" s="82"/>
      <c r="N423" s="82"/>
    </row>
    <row r="424" spans="2:14" x14ac:dyDescent="0.2">
      <c r="B424" s="82"/>
      <c r="C424" s="106"/>
      <c r="E424" s="82"/>
      <c r="F424" s="82"/>
      <c r="I424" s="82"/>
      <c r="J424" s="82"/>
      <c r="M424" s="82"/>
      <c r="N424" s="82"/>
    </row>
    <row r="425" spans="2:14" x14ac:dyDescent="0.2">
      <c r="B425" s="82"/>
      <c r="C425" s="106"/>
      <c r="E425" s="82"/>
      <c r="F425" s="82"/>
      <c r="I425" s="82"/>
      <c r="J425" s="82"/>
      <c r="M425" s="82"/>
      <c r="N425" s="82"/>
    </row>
    <row r="426" spans="2:14" x14ac:dyDescent="0.2">
      <c r="B426" s="82"/>
      <c r="C426" s="106"/>
      <c r="E426" s="82"/>
      <c r="F426" s="82"/>
      <c r="I426" s="82"/>
      <c r="J426" s="82"/>
      <c r="M426" s="82"/>
      <c r="N426" s="82"/>
    </row>
    <row r="427" spans="2:14" x14ac:dyDescent="0.2">
      <c r="B427" s="82"/>
      <c r="C427" s="106"/>
      <c r="E427" s="82"/>
      <c r="F427" s="82"/>
      <c r="I427" s="82"/>
      <c r="J427" s="82"/>
      <c r="M427" s="82"/>
      <c r="N427" s="82"/>
    </row>
    <row r="428" spans="2:14" x14ac:dyDescent="0.2">
      <c r="B428" s="82"/>
      <c r="C428" s="106"/>
      <c r="E428" s="82"/>
      <c r="F428" s="82"/>
      <c r="I428" s="82"/>
      <c r="J428" s="82"/>
      <c r="M428" s="82"/>
      <c r="N428" s="82"/>
    </row>
    <row r="429" spans="2:14" x14ac:dyDescent="0.2">
      <c r="B429" s="82"/>
      <c r="C429" s="106"/>
      <c r="E429" s="82"/>
      <c r="F429" s="82"/>
      <c r="I429" s="82"/>
      <c r="J429" s="82"/>
      <c r="M429" s="82"/>
      <c r="N429" s="82"/>
    </row>
    <row r="430" spans="2:14" x14ac:dyDescent="0.2">
      <c r="B430" s="82"/>
      <c r="C430" s="106"/>
      <c r="E430" s="82"/>
      <c r="F430" s="82"/>
      <c r="I430" s="82"/>
      <c r="J430" s="82"/>
      <c r="M430" s="82"/>
      <c r="N430" s="82"/>
    </row>
    <row r="431" spans="2:14" x14ac:dyDescent="0.2">
      <c r="B431" s="82"/>
      <c r="C431" s="106"/>
      <c r="E431" s="82"/>
      <c r="F431" s="82"/>
      <c r="I431" s="82"/>
      <c r="J431" s="82"/>
      <c r="M431" s="82"/>
      <c r="N431" s="82"/>
    </row>
    <row r="432" spans="2:14" x14ac:dyDescent="0.2">
      <c r="B432" s="82"/>
      <c r="C432" s="106"/>
      <c r="E432" s="82"/>
      <c r="F432" s="82"/>
      <c r="I432" s="82"/>
      <c r="J432" s="82"/>
      <c r="M432" s="82"/>
      <c r="N432" s="82"/>
    </row>
    <row r="433" spans="2:14" x14ac:dyDescent="0.2">
      <c r="B433" s="82"/>
      <c r="C433" s="106"/>
      <c r="E433" s="82"/>
      <c r="F433" s="82"/>
      <c r="I433" s="82"/>
      <c r="J433" s="82"/>
      <c r="M433" s="82"/>
      <c r="N433" s="82"/>
    </row>
    <row r="434" spans="2:14" x14ac:dyDescent="0.2">
      <c r="B434" s="82"/>
      <c r="C434" s="106"/>
      <c r="E434" s="82"/>
      <c r="F434" s="82"/>
      <c r="I434" s="82"/>
      <c r="J434" s="82"/>
      <c r="M434" s="82"/>
      <c r="N434" s="82"/>
    </row>
    <row r="435" spans="2:14" x14ac:dyDescent="0.2">
      <c r="B435" s="82"/>
      <c r="C435" s="106"/>
      <c r="E435" s="82"/>
      <c r="F435" s="82"/>
      <c r="I435" s="82"/>
      <c r="J435" s="82"/>
      <c r="M435" s="82"/>
      <c r="N435" s="82"/>
    </row>
    <row r="436" spans="2:14" x14ac:dyDescent="0.2">
      <c r="B436" s="82"/>
      <c r="C436" s="106"/>
      <c r="E436" s="82"/>
      <c r="F436" s="82"/>
      <c r="I436" s="82"/>
      <c r="J436" s="82"/>
      <c r="M436" s="82"/>
      <c r="N436" s="82"/>
    </row>
    <row r="437" spans="2:14" x14ac:dyDescent="0.2">
      <c r="B437" s="82"/>
      <c r="C437" s="106"/>
      <c r="E437" s="82"/>
      <c r="F437" s="82"/>
      <c r="I437" s="82"/>
      <c r="J437" s="82"/>
      <c r="M437" s="82"/>
      <c r="N437" s="82"/>
    </row>
    <row r="438" spans="2:14" x14ac:dyDescent="0.2">
      <c r="B438" s="82"/>
      <c r="C438" s="106"/>
      <c r="E438" s="82"/>
      <c r="F438" s="82"/>
      <c r="I438" s="82"/>
      <c r="J438" s="82"/>
      <c r="M438" s="82"/>
      <c r="N438" s="82"/>
    </row>
    <row r="439" spans="2:14" x14ac:dyDescent="0.2">
      <c r="B439" s="82"/>
      <c r="C439" s="106"/>
      <c r="E439" s="82"/>
      <c r="F439" s="82"/>
      <c r="I439" s="82"/>
      <c r="J439" s="82"/>
      <c r="M439" s="82"/>
      <c r="N439" s="82"/>
    </row>
    <row r="440" spans="2:14" x14ac:dyDescent="0.2">
      <c r="B440" s="82"/>
      <c r="C440" s="106"/>
      <c r="E440" s="82"/>
      <c r="F440" s="82"/>
      <c r="I440" s="82"/>
      <c r="J440" s="82"/>
      <c r="M440" s="82"/>
      <c r="N440" s="82"/>
    </row>
    <row r="441" spans="2:14" x14ac:dyDescent="0.2">
      <c r="B441" s="82"/>
      <c r="C441" s="106"/>
      <c r="E441" s="82"/>
      <c r="F441" s="82"/>
      <c r="I441" s="82"/>
      <c r="J441" s="82"/>
      <c r="M441" s="82"/>
      <c r="N441" s="82"/>
    </row>
    <row r="442" spans="2:14" x14ac:dyDescent="0.2">
      <c r="B442" s="82"/>
      <c r="C442" s="106"/>
      <c r="E442" s="82"/>
      <c r="F442" s="82"/>
      <c r="I442" s="82"/>
      <c r="J442" s="82"/>
      <c r="M442" s="82"/>
      <c r="N442" s="82"/>
    </row>
    <row r="443" spans="2:14" x14ac:dyDescent="0.2">
      <c r="B443" s="82"/>
      <c r="C443" s="106"/>
      <c r="E443" s="82"/>
      <c r="F443" s="82"/>
      <c r="I443" s="82"/>
      <c r="J443" s="82"/>
      <c r="M443" s="82"/>
      <c r="N443" s="82"/>
    </row>
    <row r="444" spans="2:14" x14ac:dyDescent="0.2">
      <c r="B444" s="82"/>
      <c r="C444" s="106"/>
      <c r="E444" s="82"/>
      <c r="F444" s="82"/>
      <c r="I444" s="82"/>
      <c r="J444" s="82"/>
      <c r="M444" s="82"/>
      <c r="N444" s="82"/>
    </row>
    <row r="445" spans="2:14" x14ac:dyDescent="0.2">
      <c r="B445" s="82"/>
      <c r="C445" s="106"/>
      <c r="E445" s="82"/>
      <c r="F445" s="82"/>
      <c r="I445" s="82"/>
      <c r="J445" s="82"/>
      <c r="M445" s="82"/>
      <c r="N445" s="82"/>
    </row>
    <row r="446" spans="2:14" x14ac:dyDescent="0.2">
      <c r="B446" s="82"/>
      <c r="C446" s="106"/>
      <c r="E446" s="82"/>
      <c r="F446" s="82"/>
      <c r="I446" s="82"/>
      <c r="J446" s="82"/>
      <c r="M446" s="82"/>
      <c r="N446" s="82"/>
    </row>
    <row r="447" spans="2:14" x14ac:dyDescent="0.2">
      <c r="B447" s="82"/>
      <c r="C447" s="106"/>
      <c r="E447" s="82"/>
      <c r="F447" s="82"/>
      <c r="I447" s="82"/>
      <c r="J447" s="82"/>
      <c r="M447" s="82"/>
      <c r="N447" s="82"/>
    </row>
    <row r="448" spans="2:14" x14ac:dyDescent="0.2">
      <c r="B448" s="82"/>
      <c r="C448" s="106"/>
      <c r="E448" s="82"/>
      <c r="F448" s="82"/>
      <c r="I448" s="82"/>
      <c r="J448" s="82"/>
      <c r="M448" s="82"/>
      <c r="N448" s="82"/>
    </row>
    <row r="449" spans="2:14" x14ac:dyDescent="0.2">
      <c r="B449" s="82"/>
      <c r="C449" s="106"/>
      <c r="E449" s="82"/>
      <c r="F449" s="82"/>
      <c r="I449" s="82"/>
      <c r="J449" s="82"/>
      <c r="M449" s="82"/>
      <c r="N449" s="82"/>
    </row>
    <row r="450" spans="2:14" x14ac:dyDescent="0.2">
      <c r="B450" s="82"/>
      <c r="C450" s="106"/>
      <c r="E450" s="82"/>
      <c r="F450" s="82"/>
      <c r="I450" s="82"/>
      <c r="J450" s="82"/>
      <c r="M450" s="82"/>
      <c r="N450" s="82"/>
    </row>
    <row r="451" spans="2:14" x14ac:dyDescent="0.2">
      <c r="B451" s="82"/>
      <c r="C451" s="106"/>
      <c r="E451" s="82"/>
      <c r="F451" s="82"/>
      <c r="I451" s="82"/>
      <c r="J451" s="82"/>
      <c r="M451" s="82"/>
      <c r="N451" s="82"/>
    </row>
    <row r="452" spans="2:14" x14ac:dyDescent="0.2">
      <c r="B452" s="82"/>
      <c r="C452" s="106"/>
      <c r="E452" s="82"/>
      <c r="F452" s="82"/>
      <c r="I452" s="82"/>
      <c r="J452" s="82"/>
      <c r="M452" s="82"/>
      <c r="N452" s="82"/>
    </row>
    <row r="453" spans="2:14" x14ac:dyDescent="0.2">
      <c r="B453" s="82"/>
      <c r="C453" s="106"/>
      <c r="E453" s="82"/>
      <c r="F453" s="82"/>
      <c r="I453" s="82"/>
      <c r="J453" s="82"/>
      <c r="M453" s="82"/>
      <c r="N453" s="82"/>
    </row>
    <row r="454" spans="2:14" x14ac:dyDescent="0.2">
      <c r="B454" s="82"/>
      <c r="C454" s="106"/>
      <c r="E454" s="82"/>
      <c r="F454" s="82"/>
      <c r="I454" s="82"/>
      <c r="J454" s="82"/>
      <c r="M454" s="82"/>
      <c r="N454" s="82"/>
    </row>
    <row r="455" spans="2:14" x14ac:dyDescent="0.2">
      <c r="B455" s="82"/>
      <c r="C455" s="106"/>
      <c r="E455" s="82"/>
      <c r="F455" s="82"/>
      <c r="I455" s="82"/>
      <c r="J455" s="82"/>
      <c r="M455" s="82"/>
      <c r="N455" s="82"/>
    </row>
    <row r="456" spans="2:14" x14ac:dyDescent="0.2">
      <c r="B456" s="82"/>
      <c r="C456" s="106"/>
      <c r="E456" s="82"/>
      <c r="F456" s="82"/>
      <c r="I456" s="82"/>
      <c r="J456" s="82"/>
      <c r="M456" s="82"/>
      <c r="N456" s="82"/>
    </row>
    <row r="457" spans="2:14" x14ac:dyDescent="0.2">
      <c r="B457" s="82"/>
      <c r="C457" s="106"/>
      <c r="E457" s="82"/>
      <c r="F457" s="82"/>
      <c r="I457" s="82"/>
      <c r="J457" s="82"/>
      <c r="M457" s="82"/>
      <c r="N457" s="82"/>
    </row>
    <row r="458" spans="2:14" x14ac:dyDescent="0.2">
      <c r="B458" s="82"/>
      <c r="C458" s="106"/>
      <c r="E458" s="82"/>
      <c r="F458" s="82"/>
      <c r="I458" s="82"/>
      <c r="J458" s="82"/>
      <c r="M458" s="82"/>
      <c r="N458" s="82"/>
    </row>
    <row r="459" spans="2:14" x14ac:dyDescent="0.2">
      <c r="B459" s="82"/>
      <c r="C459" s="106"/>
      <c r="E459" s="82"/>
      <c r="F459" s="82"/>
      <c r="I459" s="82"/>
      <c r="J459" s="82"/>
      <c r="M459" s="82"/>
      <c r="N459" s="82"/>
    </row>
    <row r="460" spans="2:14" x14ac:dyDescent="0.2">
      <c r="B460" s="82"/>
      <c r="C460" s="106"/>
      <c r="E460" s="82"/>
      <c r="F460" s="82"/>
      <c r="I460" s="82"/>
      <c r="J460" s="82"/>
      <c r="M460" s="82"/>
      <c r="N460" s="82"/>
    </row>
    <row r="461" spans="2:14" x14ac:dyDescent="0.2">
      <c r="B461" s="82"/>
      <c r="C461" s="106"/>
      <c r="E461" s="82"/>
      <c r="F461" s="82"/>
      <c r="I461" s="82"/>
      <c r="J461" s="82"/>
      <c r="M461" s="82"/>
      <c r="N461" s="82"/>
    </row>
    <row r="462" spans="2:14" x14ac:dyDescent="0.2">
      <c r="B462" s="82"/>
      <c r="C462" s="106"/>
      <c r="E462" s="82"/>
      <c r="F462" s="82"/>
      <c r="I462" s="82"/>
      <c r="J462" s="82"/>
      <c r="M462" s="82"/>
      <c r="N462" s="82"/>
    </row>
    <row r="463" spans="2:14" x14ac:dyDescent="0.2">
      <c r="B463" s="82"/>
      <c r="C463" s="106"/>
      <c r="E463" s="82"/>
      <c r="F463" s="82"/>
      <c r="I463" s="82"/>
      <c r="J463" s="82"/>
      <c r="M463" s="82"/>
      <c r="N463" s="82"/>
    </row>
    <row r="464" spans="2:14" x14ac:dyDescent="0.2">
      <c r="B464" s="82"/>
      <c r="C464" s="106"/>
      <c r="E464" s="82"/>
      <c r="F464" s="82"/>
      <c r="I464" s="82"/>
      <c r="J464" s="82"/>
      <c r="M464" s="82"/>
      <c r="N464" s="82"/>
    </row>
    <row r="465" spans="2:14" x14ac:dyDescent="0.2">
      <c r="B465" s="82"/>
      <c r="C465" s="106"/>
      <c r="E465" s="82"/>
      <c r="F465" s="82"/>
      <c r="I465" s="82"/>
      <c r="J465" s="82"/>
      <c r="M465" s="82"/>
      <c r="N465" s="82"/>
    </row>
    <row r="466" spans="2:14" x14ac:dyDescent="0.2">
      <c r="B466" s="82"/>
      <c r="C466" s="106"/>
      <c r="E466" s="82"/>
      <c r="F466" s="82"/>
      <c r="I466" s="82"/>
      <c r="J466" s="82"/>
      <c r="M466" s="82"/>
      <c r="N466" s="82"/>
    </row>
    <row r="467" spans="2:14" x14ac:dyDescent="0.2">
      <c r="B467" s="82"/>
      <c r="C467" s="106"/>
      <c r="E467" s="82"/>
      <c r="F467" s="82"/>
      <c r="I467" s="82"/>
      <c r="J467" s="82"/>
      <c r="M467" s="82"/>
      <c r="N467" s="82"/>
    </row>
    <row r="468" spans="2:14" x14ac:dyDescent="0.2">
      <c r="B468" s="82"/>
      <c r="C468" s="106"/>
      <c r="E468" s="82"/>
      <c r="F468" s="82"/>
      <c r="I468" s="82"/>
      <c r="J468" s="82"/>
      <c r="M468" s="82"/>
      <c r="N468" s="82"/>
    </row>
    <row r="469" spans="2:14" x14ac:dyDescent="0.2">
      <c r="B469" s="82"/>
      <c r="C469" s="106"/>
      <c r="E469" s="82"/>
      <c r="F469" s="82"/>
      <c r="I469" s="82"/>
      <c r="J469" s="82"/>
      <c r="M469" s="82"/>
      <c r="N469" s="82"/>
    </row>
    <row r="470" spans="2:14" x14ac:dyDescent="0.2">
      <c r="B470" s="82"/>
      <c r="C470" s="106"/>
      <c r="E470" s="82"/>
      <c r="F470" s="82"/>
      <c r="I470" s="82"/>
      <c r="J470" s="82"/>
      <c r="M470" s="82"/>
      <c r="N470" s="82"/>
    </row>
    <row r="471" spans="2:14" x14ac:dyDescent="0.2">
      <c r="B471" s="82"/>
      <c r="C471" s="106"/>
      <c r="E471" s="82"/>
      <c r="F471" s="82"/>
      <c r="I471" s="82"/>
      <c r="J471" s="82"/>
      <c r="M471" s="82"/>
      <c r="N471" s="82"/>
    </row>
    <row r="472" spans="2:14" x14ac:dyDescent="0.2">
      <c r="B472" s="82"/>
      <c r="C472" s="106"/>
      <c r="E472" s="82"/>
      <c r="F472" s="82"/>
      <c r="I472" s="82"/>
      <c r="J472" s="82"/>
      <c r="M472" s="82"/>
      <c r="N472" s="82"/>
    </row>
    <row r="473" spans="2:14" x14ac:dyDescent="0.2">
      <c r="B473" s="82"/>
      <c r="C473" s="106"/>
      <c r="E473" s="82"/>
      <c r="F473" s="82"/>
      <c r="I473" s="82"/>
      <c r="J473" s="82"/>
      <c r="M473" s="82"/>
      <c r="N473" s="82"/>
    </row>
    <row r="474" spans="2:14" x14ac:dyDescent="0.2">
      <c r="B474" s="82"/>
      <c r="C474" s="106"/>
      <c r="E474" s="82"/>
      <c r="F474" s="82"/>
      <c r="I474" s="82"/>
      <c r="J474" s="82"/>
      <c r="M474" s="82"/>
      <c r="N474" s="82"/>
    </row>
    <row r="475" spans="2:14" x14ac:dyDescent="0.2">
      <c r="B475" s="82"/>
      <c r="C475" s="106"/>
      <c r="E475" s="82"/>
      <c r="F475" s="82"/>
      <c r="I475" s="82"/>
      <c r="J475" s="82"/>
      <c r="M475" s="82"/>
      <c r="N475" s="82"/>
    </row>
    <row r="476" spans="2:14" x14ac:dyDescent="0.2">
      <c r="B476" s="82"/>
      <c r="C476" s="106"/>
      <c r="E476" s="82"/>
      <c r="F476" s="82"/>
      <c r="I476" s="82"/>
      <c r="J476" s="82"/>
      <c r="M476" s="82"/>
      <c r="N476" s="82"/>
    </row>
    <row r="477" spans="2:14" x14ac:dyDescent="0.2">
      <c r="B477" s="82"/>
      <c r="C477" s="106"/>
      <c r="E477" s="82"/>
      <c r="F477" s="82"/>
      <c r="I477" s="82"/>
      <c r="J477" s="82"/>
      <c r="M477" s="82"/>
      <c r="N477" s="82"/>
    </row>
    <row r="478" spans="2:14" x14ac:dyDescent="0.2">
      <c r="B478" s="82"/>
      <c r="C478" s="106"/>
      <c r="E478" s="82"/>
      <c r="F478" s="82"/>
      <c r="I478" s="82"/>
      <c r="J478" s="82"/>
      <c r="M478" s="82"/>
      <c r="N478" s="82"/>
    </row>
    <row r="479" spans="2:14" x14ac:dyDescent="0.2">
      <c r="B479" s="82"/>
      <c r="C479" s="106"/>
      <c r="E479" s="82"/>
      <c r="F479" s="82"/>
      <c r="I479" s="82"/>
      <c r="J479" s="82"/>
      <c r="M479" s="82"/>
      <c r="N479" s="82"/>
    </row>
    <row r="480" spans="2:14" x14ac:dyDescent="0.2">
      <c r="B480" s="82"/>
      <c r="C480" s="106"/>
      <c r="E480" s="82"/>
      <c r="F480" s="82"/>
      <c r="I480" s="82"/>
      <c r="J480" s="82"/>
      <c r="M480" s="82"/>
      <c r="N480" s="82"/>
    </row>
    <row r="481" spans="2:14" x14ac:dyDescent="0.2">
      <c r="B481" s="82"/>
      <c r="C481" s="106"/>
      <c r="E481" s="82"/>
      <c r="F481" s="82"/>
      <c r="I481" s="82"/>
      <c r="J481" s="82"/>
      <c r="M481" s="82"/>
      <c r="N481" s="82"/>
    </row>
    <row r="482" spans="2:14" x14ac:dyDescent="0.2">
      <c r="B482" s="82"/>
      <c r="C482" s="106"/>
      <c r="E482" s="82"/>
      <c r="F482" s="82"/>
      <c r="I482" s="82"/>
      <c r="J482" s="82"/>
      <c r="M482" s="82"/>
      <c r="N482" s="82"/>
    </row>
    <row r="483" spans="2:14" x14ac:dyDescent="0.2">
      <c r="B483" s="82"/>
      <c r="C483" s="106"/>
      <c r="E483" s="82"/>
      <c r="F483" s="82"/>
      <c r="I483" s="82"/>
      <c r="J483" s="82"/>
      <c r="M483" s="82"/>
      <c r="N483" s="82"/>
    </row>
    <row r="484" spans="2:14" x14ac:dyDescent="0.2">
      <c r="B484" s="82"/>
      <c r="C484" s="106"/>
      <c r="E484" s="82"/>
      <c r="F484" s="82"/>
      <c r="I484" s="82"/>
      <c r="J484" s="82"/>
      <c r="M484" s="82"/>
      <c r="N484" s="82"/>
    </row>
    <row r="485" spans="2:14" x14ac:dyDescent="0.2">
      <c r="B485" s="82"/>
      <c r="C485" s="106"/>
      <c r="E485" s="82"/>
      <c r="F485" s="82"/>
      <c r="I485" s="82"/>
      <c r="J485" s="82"/>
      <c r="M485" s="82"/>
      <c r="N485" s="82"/>
    </row>
    <row r="486" spans="2:14" x14ac:dyDescent="0.2">
      <c r="B486" s="82"/>
      <c r="C486" s="106"/>
      <c r="E486" s="82"/>
      <c r="F486" s="82"/>
      <c r="I486" s="82"/>
      <c r="J486" s="82"/>
      <c r="M486" s="82"/>
      <c r="N486" s="82"/>
    </row>
    <row r="487" spans="2:14" x14ac:dyDescent="0.2">
      <c r="B487" s="82"/>
      <c r="C487" s="106"/>
      <c r="E487" s="82"/>
      <c r="F487" s="82"/>
      <c r="I487" s="82"/>
      <c r="J487" s="82"/>
      <c r="M487" s="82"/>
      <c r="N487" s="82"/>
    </row>
    <row r="488" spans="2:14" x14ac:dyDescent="0.2">
      <c r="B488" s="82"/>
      <c r="C488" s="106"/>
      <c r="E488" s="82"/>
      <c r="F488" s="82"/>
      <c r="I488" s="82"/>
      <c r="J488" s="82"/>
      <c r="M488" s="82"/>
      <c r="N488" s="82"/>
    </row>
    <row r="489" spans="2:14" x14ac:dyDescent="0.2">
      <c r="B489" s="82"/>
      <c r="C489" s="106"/>
      <c r="E489" s="82"/>
      <c r="F489" s="82"/>
      <c r="I489" s="82"/>
      <c r="J489" s="82"/>
      <c r="M489" s="82"/>
      <c r="N489" s="82"/>
    </row>
    <row r="490" spans="2:14" x14ac:dyDescent="0.2">
      <c r="B490" s="82"/>
      <c r="C490" s="106"/>
      <c r="E490" s="82"/>
      <c r="F490" s="82"/>
      <c r="I490" s="82"/>
      <c r="J490" s="82"/>
      <c r="M490" s="82"/>
      <c r="N490" s="82"/>
    </row>
    <row r="491" spans="2:14" x14ac:dyDescent="0.2">
      <c r="B491" s="82"/>
      <c r="C491" s="106"/>
      <c r="E491" s="82"/>
      <c r="F491" s="82"/>
      <c r="I491" s="82"/>
      <c r="J491" s="82"/>
      <c r="M491" s="82"/>
      <c r="N491" s="82"/>
    </row>
    <row r="492" spans="2:14" x14ac:dyDescent="0.2">
      <c r="B492" s="82"/>
      <c r="C492" s="106"/>
      <c r="E492" s="82"/>
      <c r="F492" s="82"/>
      <c r="I492" s="82"/>
      <c r="J492" s="82"/>
      <c r="M492" s="82"/>
      <c r="N492" s="82"/>
    </row>
    <row r="493" spans="2:14" x14ac:dyDescent="0.2">
      <c r="B493" s="82"/>
      <c r="C493" s="106"/>
      <c r="E493" s="82"/>
      <c r="F493" s="82"/>
      <c r="I493" s="82"/>
      <c r="J493" s="82"/>
      <c r="M493" s="82"/>
      <c r="N493" s="82"/>
    </row>
    <row r="494" spans="2:14" x14ac:dyDescent="0.2">
      <c r="B494" s="82"/>
      <c r="C494" s="106"/>
      <c r="E494" s="82"/>
      <c r="F494" s="82"/>
      <c r="I494" s="82"/>
      <c r="J494" s="82"/>
      <c r="M494" s="82"/>
      <c r="N494" s="82"/>
    </row>
    <row r="495" spans="2:14" x14ac:dyDescent="0.2">
      <c r="B495" s="82"/>
      <c r="C495" s="106"/>
      <c r="E495" s="82"/>
      <c r="F495" s="82"/>
      <c r="I495" s="82"/>
      <c r="J495" s="82"/>
      <c r="M495" s="82"/>
      <c r="N495" s="82"/>
    </row>
    <row r="496" spans="2:14" x14ac:dyDescent="0.2">
      <c r="B496" s="82"/>
      <c r="C496" s="106"/>
      <c r="E496" s="82"/>
      <c r="F496" s="82"/>
      <c r="I496" s="82"/>
      <c r="J496" s="82"/>
      <c r="M496" s="82"/>
      <c r="N496" s="82"/>
    </row>
    <row r="497" spans="2:14" x14ac:dyDescent="0.2">
      <c r="B497" s="82"/>
      <c r="C497" s="106"/>
      <c r="E497" s="82"/>
      <c r="F497" s="82"/>
      <c r="I497" s="82"/>
      <c r="J497" s="82"/>
      <c r="M497" s="82"/>
      <c r="N497" s="82"/>
    </row>
    <row r="498" spans="2:14" x14ac:dyDescent="0.2">
      <c r="B498" s="82"/>
      <c r="C498" s="106"/>
      <c r="E498" s="82"/>
      <c r="F498" s="82"/>
      <c r="I498" s="82"/>
      <c r="J498" s="82"/>
      <c r="M498" s="82"/>
      <c r="N498" s="82"/>
    </row>
    <row r="499" spans="2:14" x14ac:dyDescent="0.2">
      <c r="B499" s="82"/>
      <c r="C499" s="106"/>
      <c r="E499" s="82"/>
      <c r="F499" s="82"/>
      <c r="I499" s="82"/>
      <c r="J499" s="82"/>
      <c r="M499" s="82"/>
      <c r="N499" s="82"/>
    </row>
    <row r="500" spans="2:14" x14ac:dyDescent="0.2">
      <c r="B500" s="82"/>
      <c r="C500" s="106"/>
      <c r="E500" s="82"/>
      <c r="F500" s="82"/>
      <c r="I500" s="82"/>
      <c r="J500" s="82"/>
      <c r="M500" s="82"/>
      <c r="N500" s="82"/>
    </row>
    <row r="501" spans="2:14" x14ac:dyDescent="0.2">
      <c r="B501" s="82"/>
      <c r="C501" s="106"/>
      <c r="E501" s="82"/>
      <c r="F501" s="82"/>
      <c r="I501" s="82"/>
      <c r="J501" s="82"/>
      <c r="M501" s="82"/>
      <c r="N501" s="82"/>
    </row>
    <row r="502" spans="2:14" x14ac:dyDescent="0.2">
      <c r="B502" s="82"/>
      <c r="C502" s="106"/>
      <c r="E502" s="82"/>
      <c r="F502" s="82"/>
      <c r="I502" s="82"/>
      <c r="J502" s="82"/>
      <c r="M502" s="82"/>
      <c r="N502" s="82"/>
    </row>
    <row r="503" spans="2:14" x14ac:dyDescent="0.2">
      <c r="B503" s="82"/>
      <c r="C503" s="106"/>
      <c r="E503" s="82"/>
      <c r="F503" s="82"/>
      <c r="I503" s="82"/>
      <c r="J503" s="82"/>
      <c r="M503" s="82"/>
      <c r="N503" s="82"/>
    </row>
    <row r="504" spans="2:14" x14ac:dyDescent="0.2">
      <c r="B504" s="82"/>
      <c r="C504" s="106"/>
      <c r="E504" s="82"/>
      <c r="F504" s="82"/>
      <c r="I504" s="82"/>
      <c r="J504" s="82"/>
      <c r="M504" s="82"/>
      <c r="N504" s="82"/>
    </row>
    <row r="505" spans="2:14" x14ac:dyDescent="0.2">
      <c r="B505" s="82"/>
      <c r="C505" s="106"/>
      <c r="E505" s="82"/>
      <c r="F505" s="82"/>
      <c r="I505" s="82"/>
      <c r="J505" s="82"/>
      <c r="M505" s="82"/>
      <c r="N505" s="82"/>
    </row>
    <row r="506" spans="2:14" x14ac:dyDescent="0.2">
      <c r="B506" s="82"/>
      <c r="C506" s="106"/>
      <c r="E506" s="82"/>
      <c r="F506" s="82"/>
      <c r="I506" s="82"/>
      <c r="J506" s="82"/>
      <c r="M506" s="82"/>
      <c r="N506" s="82"/>
    </row>
    <row r="507" spans="2:14" x14ac:dyDescent="0.2">
      <c r="B507" s="82"/>
      <c r="C507" s="106"/>
      <c r="E507" s="82"/>
      <c r="F507" s="82"/>
      <c r="I507" s="82"/>
      <c r="J507" s="82"/>
      <c r="M507" s="82"/>
      <c r="N507" s="82"/>
    </row>
    <row r="508" spans="2:14" x14ac:dyDescent="0.2">
      <c r="B508" s="82"/>
      <c r="C508" s="106"/>
      <c r="E508" s="82"/>
      <c r="F508" s="82"/>
      <c r="I508" s="82"/>
      <c r="J508" s="82"/>
      <c r="M508" s="82"/>
      <c r="N508" s="82"/>
    </row>
    <row r="509" spans="2:14" x14ac:dyDescent="0.2">
      <c r="B509" s="82"/>
      <c r="C509" s="106"/>
      <c r="E509" s="82"/>
      <c r="F509" s="82"/>
      <c r="I509" s="82"/>
      <c r="J509" s="82"/>
      <c r="M509" s="82"/>
      <c r="N509" s="82"/>
    </row>
    <row r="510" spans="2:14" x14ac:dyDescent="0.2">
      <c r="B510" s="82"/>
      <c r="C510" s="106"/>
      <c r="E510" s="82"/>
      <c r="F510" s="82"/>
      <c r="I510" s="82"/>
      <c r="J510" s="82"/>
      <c r="M510" s="82"/>
      <c r="N510" s="82"/>
    </row>
    <row r="511" spans="2:14" x14ac:dyDescent="0.2">
      <c r="B511" s="82"/>
      <c r="C511" s="106"/>
      <c r="E511" s="82"/>
      <c r="F511" s="82"/>
      <c r="I511" s="82"/>
      <c r="J511" s="82"/>
      <c r="M511" s="82"/>
      <c r="N511" s="82"/>
    </row>
    <row r="512" spans="2:14" x14ac:dyDescent="0.2">
      <c r="B512" s="82"/>
      <c r="C512" s="106"/>
      <c r="E512" s="82"/>
      <c r="F512" s="82"/>
      <c r="I512" s="82"/>
      <c r="J512" s="82"/>
      <c r="M512" s="82"/>
      <c r="N512" s="82"/>
    </row>
    <row r="513" spans="2:14" x14ac:dyDescent="0.2">
      <c r="B513" s="82"/>
      <c r="C513" s="106"/>
      <c r="E513" s="82"/>
      <c r="F513" s="82"/>
      <c r="I513" s="82"/>
      <c r="J513" s="82"/>
      <c r="M513" s="82"/>
      <c r="N513" s="82"/>
    </row>
    <row r="514" spans="2:14" x14ac:dyDescent="0.2">
      <c r="B514" s="82"/>
      <c r="C514" s="106"/>
      <c r="E514" s="82"/>
      <c r="F514" s="82"/>
      <c r="I514" s="82"/>
      <c r="J514" s="82"/>
      <c r="M514" s="82"/>
      <c r="N514" s="82"/>
    </row>
    <row r="515" spans="2:14" x14ac:dyDescent="0.2">
      <c r="B515" s="82"/>
      <c r="C515" s="106"/>
      <c r="E515" s="82"/>
      <c r="F515" s="82"/>
      <c r="I515" s="82"/>
      <c r="J515" s="82"/>
      <c r="M515" s="82"/>
      <c r="N515" s="82"/>
    </row>
    <row r="516" spans="2:14" x14ac:dyDescent="0.2">
      <c r="B516" s="82"/>
      <c r="C516" s="106"/>
      <c r="E516" s="82"/>
      <c r="F516" s="82"/>
      <c r="I516" s="82"/>
      <c r="J516" s="82"/>
      <c r="M516" s="82"/>
      <c r="N516" s="82"/>
    </row>
    <row r="517" spans="2:14" x14ac:dyDescent="0.2">
      <c r="B517" s="82"/>
      <c r="C517" s="106"/>
      <c r="E517" s="82"/>
      <c r="F517" s="82"/>
      <c r="I517" s="82"/>
      <c r="J517" s="82"/>
      <c r="M517" s="82"/>
      <c r="N517" s="82"/>
    </row>
    <row r="518" spans="2:14" x14ac:dyDescent="0.2">
      <c r="B518" s="82"/>
      <c r="C518" s="106"/>
      <c r="E518" s="82"/>
      <c r="F518" s="82"/>
      <c r="I518" s="82"/>
      <c r="J518" s="82"/>
      <c r="M518" s="82"/>
      <c r="N518" s="82"/>
    </row>
    <row r="519" spans="2:14" x14ac:dyDescent="0.2">
      <c r="B519" s="82"/>
      <c r="C519" s="106"/>
      <c r="E519" s="82"/>
      <c r="F519" s="82"/>
      <c r="I519" s="82"/>
      <c r="J519" s="82"/>
      <c r="M519" s="82"/>
      <c r="N519" s="82"/>
    </row>
    <row r="520" spans="2:14" x14ac:dyDescent="0.2">
      <c r="B520" s="82"/>
      <c r="C520" s="106"/>
      <c r="E520" s="82"/>
      <c r="F520" s="82"/>
      <c r="I520" s="82"/>
      <c r="J520" s="82"/>
      <c r="M520" s="82"/>
      <c r="N520" s="82"/>
    </row>
    <row r="521" spans="2:14" x14ac:dyDescent="0.2">
      <c r="B521" s="82"/>
      <c r="C521" s="106"/>
      <c r="E521" s="82"/>
      <c r="F521" s="82"/>
      <c r="I521" s="82"/>
      <c r="J521" s="82"/>
      <c r="M521" s="82"/>
      <c r="N521" s="82"/>
    </row>
    <row r="522" spans="2:14" x14ac:dyDescent="0.2">
      <c r="B522" s="82"/>
      <c r="C522" s="106"/>
      <c r="E522" s="82"/>
      <c r="F522" s="82"/>
      <c r="I522" s="82"/>
      <c r="J522" s="82"/>
      <c r="M522" s="82"/>
      <c r="N522" s="82"/>
    </row>
    <row r="523" spans="2:14" x14ac:dyDescent="0.2">
      <c r="B523" s="82"/>
      <c r="C523" s="106"/>
      <c r="E523" s="82"/>
      <c r="F523" s="82"/>
      <c r="I523" s="82"/>
      <c r="J523" s="82"/>
      <c r="M523" s="82"/>
      <c r="N523" s="82"/>
    </row>
    <row r="524" spans="2:14" x14ac:dyDescent="0.2">
      <c r="B524" s="82"/>
      <c r="C524" s="106"/>
      <c r="E524" s="82"/>
      <c r="F524" s="82"/>
      <c r="I524" s="82"/>
      <c r="J524" s="82"/>
      <c r="M524" s="82"/>
      <c r="N524" s="82"/>
    </row>
    <row r="525" spans="2:14" x14ac:dyDescent="0.2">
      <c r="B525" s="82"/>
      <c r="C525" s="106"/>
      <c r="E525" s="82"/>
      <c r="F525" s="82"/>
      <c r="I525" s="82"/>
      <c r="J525" s="82"/>
      <c r="M525" s="82"/>
      <c r="N525" s="82"/>
    </row>
    <row r="526" spans="2:14" x14ac:dyDescent="0.2">
      <c r="B526" s="82"/>
      <c r="C526" s="106"/>
      <c r="E526" s="82"/>
      <c r="F526" s="82"/>
      <c r="I526" s="82"/>
      <c r="J526" s="82"/>
      <c r="M526" s="82"/>
      <c r="N526" s="82"/>
    </row>
    <row r="527" spans="2:14" x14ac:dyDescent="0.2">
      <c r="B527" s="82"/>
      <c r="C527" s="106"/>
      <c r="E527" s="82"/>
      <c r="F527" s="82"/>
      <c r="I527" s="82"/>
      <c r="J527" s="82"/>
      <c r="M527" s="82"/>
      <c r="N527" s="82"/>
    </row>
    <row r="528" spans="2:14" x14ac:dyDescent="0.2">
      <c r="B528" s="82"/>
      <c r="C528" s="106"/>
      <c r="E528" s="82"/>
      <c r="F528" s="82"/>
      <c r="I528" s="82"/>
      <c r="J528" s="82"/>
      <c r="M528" s="82"/>
      <c r="N528" s="82"/>
    </row>
    <row r="529" spans="2:14" x14ac:dyDescent="0.2">
      <c r="B529" s="82"/>
      <c r="C529" s="106"/>
      <c r="E529" s="82"/>
      <c r="F529" s="82"/>
      <c r="I529" s="82"/>
      <c r="J529" s="82"/>
      <c r="M529" s="82"/>
      <c r="N529" s="82"/>
    </row>
    <row r="530" spans="2:14" x14ac:dyDescent="0.2">
      <c r="B530" s="82"/>
      <c r="C530" s="106"/>
      <c r="E530" s="82"/>
      <c r="F530" s="82"/>
      <c r="I530" s="82"/>
      <c r="J530" s="82"/>
      <c r="M530" s="82"/>
      <c r="N530" s="82"/>
    </row>
    <row r="531" spans="2:14" x14ac:dyDescent="0.2">
      <c r="B531" s="82"/>
      <c r="C531" s="106"/>
      <c r="E531" s="82"/>
      <c r="F531" s="82"/>
      <c r="I531" s="82"/>
      <c r="J531" s="82"/>
      <c r="M531" s="82"/>
      <c r="N531" s="82"/>
    </row>
    <row r="532" spans="2:14" x14ac:dyDescent="0.2">
      <c r="B532" s="82"/>
      <c r="C532" s="106"/>
      <c r="E532" s="82"/>
      <c r="F532" s="82"/>
      <c r="I532" s="82"/>
      <c r="J532" s="82"/>
      <c r="M532" s="82"/>
      <c r="N532" s="82"/>
    </row>
    <row r="533" spans="2:14" x14ac:dyDescent="0.2">
      <c r="B533" s="82"/>
      <c r="C533" s="106"/>
      <c r="E533" s="82"/>
      <c r="F533" s="82"/>
      <c r="I533" s="82"/>
      <c r="J533" s="82"/>
      <c r="M533" s="82"/>
      <c r="N533" s="82"/>
    </row>
    <row r="534" spans="2:14" x14ac:dyDescent="0.2">
      <c r="B534" s="82"/>
      <c r="C534" s="106"/>
      <c r="E534" s="82"/>
      <c r="F534" s="82"/>
      <c r="I534" s="82"/>
      <c r="J534" s="82"/>
      <c r="M534" s="82"/>
      <c r="N534" s="82"/>
    </row>
    <row r="535" spans="2:14" x14ac:dyDescent="0.2">
      <c r="B535" s="82"/>
      <c r="C535" s="106"/>
      <c r="E535" s="82"/>
      <c r="F535" s="82"/>
      <c r="I535" s="82"/>
      <c r="J535" s="82"/>
      <c r="M535" s="82"/>
      <c r="N535" s="82"/>
    </row>
    <row r="536" spans="2:14" x14ac:dyDescent="0.2">
      <c r="B536" s="82"/>
      <c r="C536" s="106"/>
      <c r="E536" s="82"/>
      <c r="F536" s="82"/>
      <c r="I536" s="82"/>
      <c r="J536" s="82"/>
      <c r="M536" s="82"/>
      <c r="N536" s="82"/>
    </row>
    <row r="537" spans="2:14" x14ac:dyDescent="0.2">
      <c r="B537" s="82"/>
      <c r="C537" s="106"/>
      <c r="E537" s="82"/>
      <c r="F537" s="82"/>
      <c r="I537" s="82"/>
      <c r="J537" s="82"/>
      <c r="M537" s="82"/>
      <c r="N537" s="82"/>
    </row>
    <row r="538" spans="2:14" x14ac:dyDescent="0.2">
      <c r="B538" s="82"/>
      <c r="C538" s="106"/>
      <c r="E538" s="82"/>
      <c r="F538" s="82"/>
      <c r="I538" s="82"/>
      <c r="J538" s="82"/>
      <c r="M538" s="82"/>
      <c r="N538" s="82"/>
    </row>
    <row r="539" spans="2:14" x14ac:dyDescent="0.2">
      <c r="B539" s="82"/>
      <c r="C539" s="106"/>
      <c r="E539" s="82"/>
      <c r="F539" s="82"/>
      <c r="I539" s="82"/>
      <c r="J539" s="82"/>
      <c r="M539" s="82"/>
      <c r="N539" s="82"/>
    </row>
    <row r="540" spans="2:14" x14ac:dyDescent="0.2">
      <c r="B540" s="82"/>
      <c r="C540" s="106"/>
      <c r="E540" s="82"/>
      <c r="F540" s="82"/>
      <c r="I540" s="82"/>
      <c r="J540" s="82"/>
      <c r="M540" s="82"/>
      <c r="N540" s="82"/>
    </row>
    <row r="541" spans="2:14" x14ac:dyDescent="0.2">
      <c r="B541" s="82"/>
      <c r="C541" s="106"/>
      <c r="E541" s="82"/>
      <c r="F541" s="82"/>
      <c r="I541" s="82"/>
      <c r="J541" s="82"/>
      <c r="M541" s="82"/>
      <c r="N541" s="82"/>
    </row>
    <row r="542" spans="2:14" x14ac:dyDescent="0.2">
      <c r="B542" s="82"/>
      <c r="C542" s="106"/>
      <c r="E542" s="82"/>
      <c r="F542" s="82"/>
      <c r="I542" s="82"/>
      <c r="J542" s="82"/>
      <c r="M542" s="82"/>
      <c r="N542" s="82"/>
    </row>
    <row r="543" spans="2:14" x14ac:dyDescent="0.2">
      <c r="B543" s="82"/>
      <c r="C543" s="106"/>
      <c r="E543" s="82"/>
      <c r="F543" s="82"/>
      <c r="I543" s="82"/>
      <c r="J543" s="82"/>
      <c r="M543" s="82"/>
      <c r="N543" s="82"/>
    </row>
    <row r="544" spans="2:14" x14ac:dyDescent="0.2">
      <c r="B544" s="82"/>
      <c r="C544" s="106"/>
      <c r="E544" s="82"/>
      <c r="F544" s="82"/>
      <c r="I544" s="82"/>
      <c r="J544" s="82"/>
      <c r="M544" s="82"/>
      <c r="N544" s="82"/>
    </row>
    <row r="545" spans="2:14" x14ac:dyDescent="0.2">
      <c r="B545" s="82"/>
      <c r="C545" s="106"/>
      <c r="E545" s="82"/>
      <c r="F545" s="82"/>
      <c r="I545" s="82"/>
      <c r="J545" s="82"/>
      <c r="M545" s="82"/>
      <c r="N545" s="82"/>
    </row>
    <row r="546" spans="2:14" x14ac:dyDescent="0.2">
      <c r="B546" s="82"/>
      <c r="C546" s="106"/>
      <c r="E546" s="82"/>
      <c r="F546" s="82"/>
      <c r="I546" s="82"/>
      <c r="J546" s="82"/>
      <c r="M546" s="82"/>
      <c r="N546" s="82"/>
    </row>
    <row r="547" spans="2:14" x14ac:dyDescent="0.2">
      <c r="B547" s="82"/>
      <c r="C547" s="106"/>
      <c r="E547" s="82"/>
      <c r="F547" s="82"/>
      <c r="I547" s="82"/>
      <c r="J547" s="82"/>
      <c r="M547" s="82"/>
      <c r="N547" s="82"/>
    </row>
    <row r="548" spans="2:14" x14ac:dyDescent="0.2">
      <c r="B548" s="82"/>
      <c r="C548" s="106"/>
      <c r="E548" s="82"/>
      <c r="F548" s="82"/>
      <c r="I548" s="82"/>
      <c r="J548" s="82"/>
      <c r="M548" s="82"/>
      <c r="N548" s="82"/>
    </row>
    <row r="549" spans="2:14" x14ac:dyDescent="0.2">
      <c r="B549" s="82"/>
      <c r="C549" s="106"/>
      <c r="E549" s="82"/>
      <c r="F549" s="82"/>
      <c r="I549" s="82"/>
      <c r="J549" s="82"/>
      <c r="M549" s="82"/>
      <c r="N549" s="82"/>
    </row>
    <row r="550" spans="2:14" x14ac:dyDescent="0.2">
      <c r="B550" s="82"/>
      <c r="C550" s="106"/>
      <c r="E550" s="82"/>
      <c r="F550" s="82"/>
      <c r="I550" s="82"/>
      <c r="J550" s="82"/>
      <c r="M550" s="82"/>
      <c r="N550" s="82"/>
    </row>
    <row r="551" spans="2:14" x14ac:dyDescent="0.2">
      <c r="B551" s="82"/>
      <c r="C551" s="106"/>
      <c r="E551" s="82"/>
      <c r="F551" s="82"/>
      <c r="I551" s="82"/>
      <c r="J551" s="82"/>
      <c r="M551" s="82"/>
      <c r="N551" s="82"/>
    </row>
    <row r="552" spans="2:14" x14ac:dyDescent="0.2">
      <c r="B552" s="82"/>
      <c r="C552" s="106"/>
      <c r="E552" s="82"/>
      <c r="F552" s="82"/>
      <c r="I552" s="82"/>
      <c r="J552" s="82"/>
      <c r="M552" s="82"/>
      <c r="N552" s="82"/>
    </row>
    <row r="553" spans="2:14" x14ac:dyDescent="0.2">
      <c r="B553" s="82"/>
      <c r="C553" s="106"/>
      <c r="E553" s="82"/>
      <c r="F553" s="82"/>
      <c r="I553" s="82"/>
      <c r="J553" s="82"/>
      <c r="M553" s="82"/>
      <c r="N553" s="82"/>
    </row>
    <row r="554" spans="2:14" x14ac:dyDescent="0.2">
      <c r="B554" s="82"/>
      <c r="C554" s="106"/>
      <c r="E554" s="82"/>
      <c r="F554" s="82"/>
      <c r="I554" s="82"/>
      <c r="J554" s="82"/>
      <c r="M554" s="82"/>
      <c r="N554" s="82"/>
    </row>
    <row r="555" spans="2:14" x14ac:dyDescent="0.2">
      <c r="B555" s="82"/>
      <c r="C555" s="106"/>
      <c r="E555" s="82"/>
      <c r="F555" s="82"/>
      <c r="I555" s="82"/>
      <c r="J555" s="82"/>
      <c r="M555" s="82"/>
      <c r="N555" s="82"/>
    </row>
    <row r="556" spans="2:14" x14ac:dyDescent="0.2">
      <c r="B556" s="82"/>
      <c r="C556" s="106"/>
      <c r="E556" s="82"/>
      <c r="F556" s="82"/>
      <c r="I556" s="82"/>
      <c r="J556" s="82"/>
      <c r="M556" s="82"/>
      <c r="N556" s="82"/>
    </row>
    <row r="557" spans="2:14" x14ac:dyDescent="0.2">
      <c r="B557" s="82"/>
      <c r="C557" s="106"/>
      <c r="E557" s="82"/>
      <c r="F557" s="82"/>
      <c r="I557" s="82"/>
      <c r="J557" s="82"/>
      <c r="M557" s="82"/>
      <c r="N557" s="82"/>
    </row>
    <row r="558" spans="2:14" x14ac:dyDescent="0.2">
      <c r="B558" s="82"/>
      <c r="C558" s="106"/>
      <c r="E558" s="82"/>
      <c r="F558" s="82"/>
      <c r="I558" s="82"/>
      <c r="J558" s="82"/>
      <c r="M558" s="82"/>
      <c r="N558" s="82"/>
    </row>
    <row r="559" spans="2:14" x14ac:dyDescent="0.2">
      <c r="B559" s="82"/>
      <c r="C559" s="106"/>
      <c r="E559" s="82"/>
      <c r="F559" s="82"/>
      <c r="I559" s="82"/>
      <c r="J559" s="82"/>
      <c r="M559" s="82"/>
      <c r="N559" s="82"/>
    </row>
    <row r="560" spans="2:14" x14ac:dyDescent="0.2">
      <c r="B560" s="82"/>
      <c r="C560" s="106"/>
      <c r="E560" s="82"/>
      <c r="F560" s="82"/>
      <c r="I560" s="82"/>
      <c r="J560" s="82"/>
      <c r="M560" s="82"/>
      <c r="N560" s="82"/>
    </row>
    <row r="561" spans="2:14" x14ac:dyDescent="0.2">
      <c r="B561" s="82"/>
      <c r="C561" s="106"/>
      <c r="E561" s="82"/>
      <c r="F561" s="82"/>
      <c r="I561" s="82"/>
      <c r="J561" s="82"/>
      <c r="M561" s="82"/>
      <c r="N561" s="82"/>
    </row>
    <row r="562" spans="2:14" x14ac:dyDescent="0.2">
      <c r="B562" s="82"/>
      <c r="C562" s="106"/>
      <c r="E562" s="82"/>
      <c r="F562" s="82"/>
      <c r="I562" s="82"/>
      <c r="J562" s="82"/>
      <c r="M562" s="82"/>
      <c r="N562" s="82"/>
    </row>
    <row r="563" spans="2:14" x14ac:dyDescent="0.2">
      <c r="B563" s="82"/>
      <c r="C563" s="106"/>
      <c r="E563" s="82"/>
      <c r="F563" s="82"/>
      <c r="I563" s="82"/>
      <c r="J563" s="82"/>
      <c r="M563" s="82"/>
      <c r="N563" s="82"/>
    </row>
    <row r="564" spans="2:14" x14ac:dyDescent="0.2">
      <c r="B564" s="82"/>
      <c r="C564" s="106"/>
      <c r="E564" s="82"/>
      <c r="F564" s="82"/>
      <c r="I564" s="82"/>
      <c r="J564" s="82"/>
      <c r="M564" s="82"/>
      <c r="N564" s="82"/>
    </row>
    <row r="565" spans="2:14" x14ac:dyDescent="0.2">
      <c r="B565" s="82"/>
      <c r="C565" s="106"/>
      <c r="E565" s="82"/>
      <c r="F565" s="82"/>
      <c r="I565" s="82"/>
      <c r="J565" s="82"/>
      <c r="M565" s="82"/>
      <c r="N565" s="82"/>
    </row>
    <row r="566" spans="2:14" x14ac:dyDescent="0.2">
      <c r="B566" s="82"/>
      <c r="C566" s="106"/>
      <c r="E566" s="82"/>
      <c r="F566" s="82"/>
      <c r="I566" s="82"/>
      <c r="J566" s="82"/>
      <c r="M566" s="82"/>
      <c r="N566" s="82"/>
    </row>
    <row r="567" spans="2:14" x14ac:dyDescent="0.2">
      <c r="B567" s="82"/>
      <c r="C567" s="106"/>
      <c r="E567" s="82"/>
      <c r="F567" s="82"/>
      <c r="I567" s="82"/>
      <c r="J567" s="82"/>
      <c r="M567" s="82"/>
      <c r="N567" s="82"/>
    </row>
    <row r="568" spans="2:14" x14ac:dyDescent="0.2">
      <c r="B568" s="82"/>
      <c r="C568" s="106"/>
      <c r="E568" s="82"/>
      <c r="F568" s="82"/>
      <c r="I568" s="82"/>
      <c r="J568" s="82"/>
      <c r="M568" s="82"/>
      <c r="N568" s="82"/>
    </row>
    <row r="569" spans="2:14" x14ac:dyDescent="0.2">
      <c r="B569" s="82"/>
      <c r="C569" s="106"/>
      <c r="E569" s="82"/>
      <c r="F569" s="82"/>
      <c r="I569" s="82"/>
      <c r="J569" s="82"/>
      <c r="M569" s="82"/>
      <c r="N569" s="82"/>
    </row>
    <row r="570" spans="2:14" x14ac:dyDescent="0.2">
      <c r="B570" s="82"/>
      <c r="C570" s="106"/>
      <c r="E570" s="82"/>
      <c r="F570" s="82"/>
      <c r="I570" s="82"/>
      <c r="J570" s="82"/>
      <c r="M570" s="82"/>
      <c r="N570" s="82"/>
    </row>
    <row r="571" spans="2:14" x14ac:dyDescent="0.2">
      <c r="B571" s="82"/>
      <c r="C571" s="106"/>
      <c r="E571" s="82"/>
      <c r="F571" s="82"/>
      <c r="I571" s="82"/>
      <c r="J571" s="82"/>
      <c r="M571" s="82"/>
      <c r="N571" s="82"/>
    </row>
    <row r="572" spans="2:14" x14ac:dyDescent="0.2">
      <c r="B572" s="82"/>
      <c r="C572" s="106"/>
      <c r="E572" s="82"/>
      <c r="F572" s="82"/>
      <c r="I572" s="82"/>
      <c r="J572" s="82"/>
      <c r="M572" s="82"/>
      <c r="N572" s="82"/>
    </row>
    <row r="573" spans="2:14" x14ac:dyDescent="0.2">
      <c r="B573" s="82"/>
      <c r="C573" s="106"/>
      <c r="E573" s="82"/>
      <c r="F573" s="82"/>
      <c r="I573" s="82"/>
      <c r="J573" s="82"/>
      <c r="M573" s="82"/>
      <c r="N573" s="82"/>
    </row>
    <row r="574" spans="2:14" x14ac:dyDescent="0.2">
      <c r="B574" s="82"/>
      <c r="C574" s="106"/>
      <c r="E574" s="82"/>
      <c r="F574" s="82"/>
      <c r="I574" s="82"/>
      <c r="J574" s="82"/>
      <c r="M574" s="82"/>
      <c r="N574" s="82"/>
    </row>
    <row r="575" spans="2:14" x14ac:dyDescent="0.2">
      <c r="B575" s="82"/>
      <c r="C575" s="106"/>
      <c r="E575" s="82"/>
      <c r="F575" s="82"/>
      <c r="I575" s="82"/>
      <c r="J575" s="82"/>
      <c r="M575" s="82"/>
      <c r="N575" s="82"/>
    </row>
    <row r="576" spans="2:14" x14ac:dyDescent="0.2">
      <c r="B576" s="82"/>
      <c r="C576" s="106"/>
      <c r="E576" s="82"/>
      <c r="F576" s="82"/>
      <c r="I576" s="82"/>
      <c r="J576" s="82"/>
      <c r="M576" s="82"/>
      <c r="N576" s="82"/>
    </row>
    <row r="577" spans="2:14" x14ac:dyDescent="0.2">
      <c r="B577" s="82"/>
      <c r="C577" s="106"/>
      <c r="E577" s="82"/>
      <c r="F577" s="82"/>
      <c r="I577" s="82"/>
      <c r="J577" s="82"/>
      <c r="M577" s="82"/>
      <c r="N577" s="82"/>
    </row>
    <row r="578" spans="2:14" x14ac:dyDescent="0.2">
      <c r="B578" s="82"/>
      <c r="C578" s="106"/>
      <c r="E578" s="82"/>
      <c r="F578" s="82"/>
      <c r="I578" s="82"/>
      <c r="J578" s="82"/>
      <c r="M578" s="82"/>
      <c r="N578" s="82"/>
    </row>
    <row r="579" spans="2:14" x14ac:dyDescent="0.2">
      <c r="B579" s="82"/>
      <c r="C579" s="106"/>
      <c r="E579" s="82"/>
      <c r="F579" s="82"/>
      <c r="I579" s="82"/>
      <c r="J579" s="82"/>
      <c r="M579" s="82"/>
      <c r="N579" s="82"/>
    </row>
    <row r="580" spans="2:14" x14ac:dyDescent="0.2">
      <c r="B580" s="82"/>
      <c r="C580" s="106"/>
      <c r="E580" s="82"/>
      <c r="F580" s="82"/>
      <c r="I580" s="82"/>
      <c r="J580" s="82"/>
      <c r="M580" s="82"/>
      <c r="N580" s="82"/>
    </row>
    <row r="581" spans="2:14" x14ac:dyDescent="0.2">
      <c r="B581" s="82"/>
      <c r="C581" s="106"/>
      <c r="E581" s="82"/>
      <c r="F581" s="82"/>
      <c r="I581" s="82"/>
      <c r="J581" s="82"/>
      <c r="M581" s="82"/>
      <c r="N581" s="82"/>
    </row>
    <row r="582" spans="2:14" x14ac:dyDescent="0.2">
      <c r="B582" s="82"/>
      <c r="C582" s="106"/>
      <c r="E582" s="82"/>
      <c r="F582" s="82"/>
      <c r="I582" s="82"/>
      <c r="J582" s="82"/>
      <c r="M582" s="82"/>
      <c r="N582" s="82"/>
    </row>
    <row r="583" spans="2:14" x14ac:dyDescent="0.2">
      <c r="B583" s="82"/>
      <c r="C583" s="106"/>
      <c r="E583" s="82"/>
      <c r="F583" s="82"/>
      <c r="I583" s="82"/>
      <c r="J583" s="82"/>
      <c r="M583" s="82"/>
      <c r="N583" s="82"/>
    </row>
    <row r="584" spans="2:14" x14ac:dyDescent="0.2">
      <c r="B584" s="82"/>
      <c r="C584" s="106"/>
      <c r="E584" s="82"/>
      <c r="F584" s="82"/>
      <c r="I584" s="82"/>
      <c r="J584" s="82"/>
      <c r="M584" s="82"/>
      <c r="N584" s="82"/>
    </row>
    <row r="585" spans="2:14" x14ac:dyDescent="0.2">
      <c r="B585" s="82"/>
      <c r="C585" s="106"/>
      <c r="E585" s="82"/>
      <c r="F585" s="82"/>
      <c r="I585" s="82"/>
      <c r="J585" s="82"/>
      <c r="M585" s="82"/>
      <c r="N585" s="82"/>
    </row>
    <row r="586" spans="2:14" x14ac:dyDescent="0.2">
      <c r="B586" s="82"/>
      <c r="C586" s="106"/>
      <c r="E586" s="82"/>
      <c r="F586" s="82"/>
      <c r="I586" s="82"/>
      <c r="J586" s="82"/>
      <c r="M586" s="82"/>
      <c r="N586" s="82"/>
    </row>
    <row r="587" spans="2:14" x14ac:dyDescent="0.2">
      <c r="B587" s="82"/>
      <c r="C587" s="106"/>
      <c r="E587" s="82"/>
      <c r="F587" s="82"/>
      <c r="I587" s="82"/>
      <c r="J587" s="82"/>
      <c r="M587" s="82"/>
      <c r="N587" s="82"/>
    </row>
    <row r="588" spans="2:14" x14ac:dyDescent="0.2">
      <c r="B588" s="82"/>
      <c r="C588" s="106"/>
      <c r="E588" s="82"/>
      <c r="F588" s="82"/>
      <c r="I588" s="82"/>
      <c r="J588" s="82"/>
      <c r="M588" s="82"/>
      <c r="N588" s="82"/>
    </row>
    <row r="589" spans="2:14" x14ac:dyDescent="0.2">
      <c r="B589" s="82"/>
      <c r="C589" s="106"/>
      <c r="E589" s="82"/>
      <c r="F589" s="82"/>
      <c r="I589" s="82"/>
      <c r="J589" s="82"/>
      <c r="M589" s="82"/>
      <c r="N589" s="82"/>
    </row>
    <row r="590" spans="2:14" x14ac:dyDescent="0.2">
      <c r="B590" s="82"/>
      <c r="C590" s="106"/>
      <c r="E590" s="82"/>
      <c r="F590" s="82"/>
      <c r="I590" s="82"/>
      <c r="J590" s="82"/>
      <c r="M590" s="82"/>
      <c r="N590" s="82"/>
    </row>
    <row r="591" spans="2:14" x14ac:dyDescent="0.2">
      <c r="B591" s="82"/>
      <c r="C591" s="106"/>
      <c r="E591" s="82"/>
      <c r="F591" s="82"/>
      <c r="I591" s="82"/>
      <c r="J591" s="82"/>
      <c r="M591" s="82"/>
      <c r="N591" s="82"/>
    </row>
    <row r="592" spans="2:14" x14ac:dyDescent="0.2">
      <c r="B592" s="82"/>
      <c r="C592" s="106"/>
      <c r="E592" s="82"/>
      <c r="F592" s="82"/>
      <c r="I592" s="82"/>
      <c r="J592" s="82"/>
      <c r="M592" s="82"/>
      <c r="N592" s="82"/>
    </row>
    <row r="593" spans="2:14" x14ac:dyDescent="0.2">
      <c r="B593" s="82"/>
      <c r="C593" s="106"/>
      <c r="E593" s="82"/>
      <c r="F593" s="82"/>
      <c r="I593" s="82"/>
      <c r="J593" s="82"/>
      <c r="M593" s="82"/>
      <c r="N593" s="82"/>
    </row>
    <row r="594" spans="2:14" x14ac:dyDescent="0.2">
      <c r="B594" s="82"/>
      <c r="C594" s="106"/>
      <c r="E594" s="82"/>
      <c r="F594" s="82"/>
      <c r="I594" s="82"/>
      <c r="J594" s="82"/>
      <c r="M594" s="82"/>
      <c r="N594" s="82"/>
    </row>
    <row r="595" spans="2:14" x14ac:dyDescent="0.2">
      <c r="B595" s="82"/>
      <c r="C595" s="106"/>
      <c r="E595" s="82"/>
      <c r="F595" s="82"/>
      <c r="I595" s="82"/>
      <c r="J595" s="82"/>
      <c r="M595" s="82"/>
      <c r="N595" s="82"/>
    </row>
    <row r="596" spans="2:14" x14ac:dyDescent="0.2">
      <c r="B596" s="82"/>
      <c r="C596" s="106"/>
      <c r="E596" s="82"/>
      <c r="F596" s="82"/>
      <c r="I596" s="82"/>
      <c r="J596" s="82"/>
      <c r="M596" s="82"/>
      <c r="N596" s="82"/>
    </row>
    <row r="597" spans="2:14" x14ac:dyDescent="0.2">
      <c r="B597" s="82"/>
      <c r="C597" s="106"/>
      <c r="E597" s="82"/>
      <c r="F597" s="82"/>
      <c r="I597" s="82"/>
      <c r="J597" s="82"/>
      <c r="M597" s="82"/>
      <c r="N597" s="82"/>
    </row>
    <row r="598" spans="2:14" x14ac:dyDescent="0.2">
      <c r="B598" s="82"/>
      <c r="C598" s="106"/>
      <c r="E598" s="82"/>
      <c r="F598" s="82"/>
      <c r="I598" s="82"/>
      <c r="J598" s="82"/>
      <c r="M598" s="82"/>
      <c r="N598" s="82"/>
    </row>
    <row r="599" spans="2:14" x14ac:dyDescent="0.2">
      <c r="B599" s="82"/>
      <c r="C599" s="106"/>
      <c r="E599" s="82"/>
      <c r="F599" s="82"/>
      <c r="I599" s="82"/>
      <c r="J599" s="82"/>
      <c r="M599" s="82"/>
      <c r="N599" s="82"/>
    </row>
    <row r="600" spans="2:14" x14ac:dyDescent="0.2">
      <c r="B600" s="82"/>
      <c r="C600" s="106"/>
      <c r="E600" s="82"/>
      <c r="F600" s="82"/>
      <c r="I600" s="82"/>
      <c r="J600" s="82"/>
      <c r="M600" s="82"/>
      <c r="N600" s="82"/>
    </row>
    <row r="601" spans="2:14" x14ac:dyDescent="0.2">
      <c r="B601" s="82"/>
      <c r="C601" s="106"/>
      <c r="E601" s="82"/>
      <c r="F601" s="82"/>
      <c r="I601" s="82"/>
      <c r="J601" s="82"/>
      <c r="M601" s="82"/>
      <c r="N601" s="82"/>
    </row>
    <row r="602" spans="2:14" x14ac:dyDescent="0.2">
      <c r="B602" s="82"/>
      <c r="C602" s="106"/>
      <c r="E602" s="82"/>
      <c r="F602" s="82"/>
      <c r="I602" s="82"/>
      <c r="J602" s="82"/>
      <c r="M602" s="82"/>
      <c r="N602" s="82"/>
    </row>
    <row r="603" spans="2:14" x14ac:dyDescent="0.2">
      <c r="B603" s="82"/>
      <c r="C603" s="106"/>
      <c r="E603" s="82"/>
      <c r="F603" s="82"/>
      <c r="I603" s="82"/>
      <c r="J603" s="82"/>
      <c r="M603" s="82"/>
      <c r="N603" s="82"/>
    </row>
    <row r="604" spans="2:14" x14ac:dyDescent="0.2">
      <c r="B604" s="82"/>
      <c r="C604" s="106"/>
      <c r="E604" s="82"/>
      <c r="F604" s="82"/>
      <c r="I604" s="82"/>
      <c r="J604" s="82"/>
      <c r="M604" s="82"/>
      <c r="N604" s="82"/>
    </row>
    <row r="605" spans="2:14" x14ac:dyDescent="0.2">
      <c r="B605" s="82"/>
      <c r="C605" s="106"/>
      <c r="E605" s="82"/>
      <c r="F605" s="82"/>
      <c r="I605" s="82"/>
      <c r="J605" s="82"/>
      <c r="M605" s="82"/>
      <c r="N605" s="82"/>
    </row>
    <row r="606" spans="2:14" x14ac:dyDescent="0.2">
      <c r="B606" s="82"/>
      <c r="C606" s="106"/>
      <c r="E606" s="82"/>
      <c r="F606" s="82"/>
      <c r="I606" s="82"/>
      <c r="J606" s="82"/>
      <c r="M606" s="82"/>
      <c r="N606" s="82"/>
    </row>
    <row r="607" spans="2:14" x14ac:dyDescent="0.2">
      <c r="B607" s="82"/>
      <c r="C607" s="106"/>
      <c r="E607" s="82"/>
      <c r="F607" s="82"/>
      <c r="I607" s="82"/>
      <c r="J607" s="82"/>
      <c r="M607" s="82"/>
      <c r="N607" s="82"/>
    </row>
    <row r="608" spans="2:14" x14ac:dyDescent="0.2">
      <c r="B608" s="82"/>
      <c r="C608" s="106"/>
      <c r="E608" s="82"/>
      <c r="F608" s="82"/>
      <c r="I608" s="82"/>
      <c r="J608" s="82"/>
      <c r="M608" s="82"/>
      <c r="N608" s="82"/>
    </row>
    <row r="609" spans="2:14" x14ac:dyDescent="0.2">
      <c r="B609" s="82"/>
      <c r="C609" s="106"/>
      <c r="E609" s="82"/>
      <c r="F609" s="82"/>
      <c r="I609" s="82"/>
      <c r="J609" s="82"/>
      <c r="M609" s="82"/>
      <c r="N609" s="82"/>
    </row>
    <row r="610" spans="2:14" x14ac:dyDescent="0.2">
      <c r="B610" s="82"/>
      <c r="C610" s="106"/>
      <c r="E610" s="82"/>
      <c r="F610" s="82"/>
      <c r="I610" s="82"/>
      <c r="J610" s="82"/>
      <c r="M610" s="82"/>
      <c r="N610" s="82"/>
    </row>
    <row r="611" spans="2:14" x14ac:dyDescent="0.2">
      <c r="B611" s="82"/>
      <c r="C611" s="106"/>
      <c r="E611" s="82"/>
      <c r="F611" s="82"/>
      <c r="I611" s="82"/>
      <c r="J611" s="82"/>
      <c r="M611" s="82"/>
      <c r="N611" s="82"/>
    </row>
    <row r="612" spans="2:14" x14ac:dyDescent="0.2">
      <c r="B612" s="82"/>
      <c r="C612" s="106"/>
      <c r="E612" s="82"/>
      <c r="F612" s="82"/>
      <c r="I612" s="82"/>
      <c r="J612" s="82"/>
      <c r="M612" s="82"/>
      <c r="N612" s="82"/>
    </row>
    <row r="613" spans="2:14" x14ac:dyDescent="0.2">
      <c r="B613" s="82"/>
      <c r="C613" s="106"/>
      <c r="E613" s="82"/>
      <c r="F613" s="82"/>
      <c r="I613" s="82"/>
      <c r="J613" s="82"/>
      <c r="M613" s="82"/>
      <c r="N613" s="82"/>
    </row>
    <row r="614" spans="2:14" x14ac:dyDescent="0.2">
      <c r="B614" s="82"/>
      <c r="C614" s="106"/>
      <c r="E614" s="82"/>
      <c r="F614" s="82"/>
      <c r="I614" s="82"/>
      <c r="J614" s="82"/>
      <c r="M614" s="82"/>
      <c r="N614" s="82"/>
    </row>
    <row r="615" spans="2:14" x14ac:dyDescent="0.2">
      <c r="B615" s="82"/>
      <c r="C615" s="106"/>
      <c r="E615" s="82"/>
      <c r="F615" s="82"/>
      <c r="I615" s="82"/>
      <c r="J615" s="82"/>
      <c r="M615" s="82"/>
      <c r="N615" s="82"/>
    </row>
    <row r="616" spans="2:14" x14ac:dyDescent="0.2">
      <c r="B616" s="82"/>
      <c r="C616" s="106"/>
      <c r="E616" s="82"/>
      <c r="F616" s="82"/>
      <c r="I616" s="82"/>
      <c r="J616" s="82"/>
      <c r="M616" s="82"/>
      <c r="N616" s="82"/>
    </row>
    <row r="617" spans="2:14" x14ac:dyDescent="0.2">
      <c r="B617" s="82"/>
      <c r="C617" s="106"/>
      <c r="E617" s="82"/>
      <c r="F617" s="82"/>
      <c r="I617" s="82"/>
      <c r="J617" s="82"/>
      <c r="M617" s="82"/>
      <c r="N617" s="82"/>
    </row>
    <row r="618" spans="2:14" x14ac:dyDescent="0.2">
      <c r="B618" s="82"/>
      <c r="C618" s="106"/>
      <c r="E618" s="82"/>
      <c r="F618" s="82"/>
      <c r="I618" s="82"/>
      <c r="J618" s="82"/>
      <c r="M618" s="82"/>
      <c r="N618" s="82"/>
    </row>
    <row r="619" spans="2:14" x14ac:dyDescent="0.2">
      <c r="B619" s="82"/>
      <c r="C619" s="106"/>
      <c r="E619" s="82"/>
      <c r="F619" s="82"/>
      <c r="I619" s="82"/>
      <c r="J619" s="82"/>
      <c r="M619" s="82"/>
      <c r="N619" s="82"/>
    </row>
    <row r="620" spans="2:14" x14ac:dyDescent="0.2">
      <c r="B620" s="82"/>
      <c r="C620" s="106"/>
      <c r="E620" s="82"/>
      <c r="F620" s="82"/>
      <c r="I620" s="82"/>
      <c r="J620" s="82"/>
      <c r="M620" s="82"/>
      <c r="N620" s="82"/>
    </row>
    <row r="621" spans="2:14" x14ac:dyDescent="0.2">
      <c r="B621" s="82"/>
      <c r="C621" s="106"/>
      <c r="E621" s="82"/>
      <c r="F621" s="82"/>
      <c r="I621" s="82"/>
      <c r="J621" s="82"/>
      <c r="M621" s="82"/>
      <c r="N621" s="82"/>
    </row>
    <row r="622" spans="2:14" x14ac:dyDescent="0.2">
      <c r="B622" s="82"/>
      <c r="C622" s="106"/>
      <c r="E622" s="82"/>
      <c r="F622" s="82"/>
      <c r="I622" s="82"/>
      <c r="J622" s="82"/>
      <c r="M622" s="82"/>
      <c r="N622" s="82"/>
    </row>
    <row r="623" spans="2:14" x14ac:dyDescent="0.2">
      <c r="B623" s="82"/>
      <c r="C623" s="106"/>
      <c r="E623" s="82"/>
      <c r="F623" s="82"/>
      <c r="I623" s="82"/>
      <c r="J623" s="82"/>
      <c r="M623" s="82"/>
      <c r="N623" s="82"/>
    </row>
    <row r="624" spans="2:14" x14ac:dyDescent="0.2">
      <c r="B624" s="82"/>
      <c r="C624" s="106"/>
      <c r="E624" s="82"/>
      <c r="F624" s="82"/>
      <c r="I624" s="82"/>
      <c r="J624" s="82"/>
      <c r="M624" s="82"/>
      <c r="N624" s="82"/>
    </row>
    <row r="625" spans="2:14" x14ac:dyDescent="0.2">
      <c r="B625" s="82"/>
      <c r="C625" s="106"/>
      <c r="E625" s="82"/>
      <c r="F625" s="82"/>
      <c r="I625" s="82"/>
      <c r="J625" s="82"/>
      <c r="M625" s="82"/>
      <c r="N625" s="82"/>
    </row>
    <row r="626" spans="2:14" x14ac:dyDescent="0.2">
      <c r="B626" s="82"/>
      <c r="C626" s="106"/>
      <c r="E626" s="82"/>
      <c r="F626" s="82"/>
      <c r="I626" s="82"/>
      <c r="J626" s="82"/>
      <c r="M626" s="82"/>
      <c r="N626" s="82"/>
    </row>
    <row r="627" spans="2:14" x14ac:dyDescent="0.2">
      <c r="B627" s="82"/>
      <c r="C627" s="106"/>
      <c r="E627" s="82"/>
      <c r="F627" s="82"/>
      <c r="I627" s="82"/>
      <c r="J627" s="82"/>
      <c r="M627" s="82"/>
      <c r="N627" s="82"/>
    </row>
    <row r="628" spans="2:14" x14ac:dyDescent="0.2">
      <c r="B628" s="82"/>
      <c r="C628" s="106"/>
      <c r="E628" s="82"/>
      <c r="F628" s="82"/>
      <c r="I628" s="82"/>
      <c r="J628" s="82"/>
      <c r="M628" s="82"/>
      <c r="N628" s="82"/>
    </row>
    <row r="629" spans="2:14" x14ac:dyDescent="0.2">
      <c r="B629" s="82"/>
      <c r="C629" s="106"/>
      <c r="E629" s="82"/>
      <c r="F629" s="82"/>
      <c r="I629" s="82"/>
      <c r="J629" s="82"/>
      <c r="M629" s="82"/>
      <c r="N629" s="82"/>
    </row>
    <row r="630" spans="2:14" x14ac:dyDescent="0.2">
      <c r="B630" s="82"/>
      <c r="C630" s="106"/>
      <c r="E630" s="82"/>
      <c r="F630" s="82"/>
      <c r="I630" s="82"/>
      <c r="J630" s="82"/>
      <c r="M630" s="82"/>
      <c r="N630" s="82"/>
    </row>
    <row r="631" spans="2:14" x14ac:dyDescent="0.2">
      <c r="B631" s="82"/>
      <c r="C631" s="106"/>
      <c r="E631" s="82"/>
      <c r="F631" s="82"/>
      <c r="I631" s="82"/>
      <c r="J631" s="82"/>
      <c r="M631" s="82"/>
      <c r="N631" s="82"/>
    </row>
    <row r="632" spans="2:14" x14ac:dyDescent="0.2">
      <c r="B632" s="82"/>
      <c r="C632" s="106"/>
      <c r="E632" s="82"/>
      <c r="F632" s="82"/>
      <c r="I632" s="82"/>
      <c r="J632" s="82"/>
      <c r="M632" s="82"/>
      <c r="N632" s="82"/>
    </row>
    <row r="633" spans="2:14" x14ac:dyDescent="0.2">
      <c r="B633" s="82"/>
      <c r="C633" s="106"/>
      <c r="E633" s="82"/>
      <c r="F633" s="82"/>
      <c r="I633" s="82"/>
      <c r="J633" s="82"/>
      <c r="M633" s="82"/>
      <c r="N633" s="82"/>
    </row>
    <row r="634" spans="2:14" x14ac:dyDescent="0.2">
      <c r="B634" s="82"/>
      <c r="C634" s="106"/>
      <c r="E634" s="82"/>
      <c r="F634" s="82"/>
      <c r="I634" s="82"/>
      <c r="J634" s="82"/>
      <c r="M634" s="82"/>
      <c r="N634" s="82"/>
    </row>
    <row r="635" spans="2:14" x14ac:dyDescent="0.2">
      <c r="B635" s="82"/>
      <c r="C635" s="106"/>
      <c r="E635" s="82"/>
      <c r="F635" s="82"/>
      <c r="I635" s="82"/>
      <c r="J635" s="82"/>
      <c r="M635" s="82"/>
      <c r="N635" s="82"/>
    </row>
    <row r="636" spans="2:14" x14ac:dyDescent="0.2">
      <c r="B636" s="82"/>
      <c r="C636" s="106"/>
      <c r="E636" s="82"/>
      <c r="F636" s="82"/>
      <c r="I636" s="82"/>
      <c r="J636" s="82"/>
      <c r="M636" s="82"/>
      <c r="N636" s="82"/>
    </row>
    <row r="637" spans="2:14" x14ac:dyDescent="0.2">
      <c r="B637" s="82"/>
      <c r="C637" s="106"/>
      <c r="E637" s="82"/>
      <c r="F637" s="82"/>
      <c r="I637" s="82"/>
      <c r="J637" s="82"/>
      <c r="M637" s="82"/>
      <c r="N637" s="82"/>
    </row>
    <row r="638" spans="2:14" x14ac:dyDescent="0.2">
      <c r="B638" s="82"/>
      <c r="C638" s="106"/>
      <c r="E638" s="82"/>
      <c r="F638" s="82"/>
      <c r="I638" s="82"/>
      <c r="J638" s="82"/>
      <c r="M638" s="82"/>
      <c r="N638" s="82"/>
    </row>
    <row r="639" spans="2:14" x14ac:dyDescent="0.2">
      <c r="B639" s="82"/>
      <c r="C639" s="106"/>
      <c r="E639" s="82"/>
      <c r="F639" s="82"/>
      <c r="I639" s="82"/>
      <c r="J639" s="82"/>
      <c r="M639" s="82"/>
      <c r="N639" s="82"/>
    </row>
    <row r="640" spans="2:14" x14ac:dyDescent="0.2">
      <c r="B640" s="82"/>
      <c r="C640" s="106"/>
      <c r="E640" s="82"/>
      <c r="F640" s="82"/>
      <c r="I640" s="82"/>
      <c r="J640" s="82"/>
      <c r="M640" s="82"/>
      <c r="N640" s="82"/>
    </row>
    <row r="641" spans="2:14" x14ac:dyDescent="0.2">
      <c r="B641" s="82"/>
      <c r="C641" s="106"/>
      <c r="E641" s="82"/>
      <c r="F641" s="82"/>
      <c r="I641" s="82"/>
      <c r="J641" s="82"/>
      <c r="M641" s="82"/>
      <c r="N641" s="82"/>
    </row>
    <row r="642" spans="2:14" x14ac:dyDescent="0.2">
      <c r="B642" s="82"/>
      <c r="C642" s="106"/>
      <c r="E642" s="82"/>
      <c r="F642" s="82"/>
      <c r="I642" s="82"/>
      <c r="J642" s="82"/>
      <c r="M642" s="82"/>
      <c r="N642" s="82"/>
    </row>
    <row r="643" spans="2:14" x14ac:dyDescent="0.2">
      <c r="B643" s="82"/>
      <c r="C643" s="106"/>
      <c r="E643" s="82"/>
      <c r="F643" s="82"/>
      <c r="I643" s="82"/>
      <c r="J643" s="82"/>
      <c r="M643" s="82"/>
      <c r="N643" s="82"/>
    </row>
    <row r="644" spans="2:14" x14ac:dyDescent="0.2">
      <c r="B644" s="82"/>
      <c r="C644" s="106"/>
      <c r="E644" s="82"/>
      <c r="F644" s="82"/>
      <c r="I644" s="82"/>
      <c r="J644" s="82"/>
      <c r="M644" s="82"/>
      <c r="N644" s="82"/>
    </row>
    <row r="645" spans="2:14" x14ac:dyDescent="0.2">
      <c r="B645" s="82"/>
      <c r="C645" s="106"/>
      <c r="E645" s="82"/>
      <c r="F645" s="82"/>
      <c r="I645" s="82"/>
      <c r="J645" s="82"/>
      <c r="M645" s="82"/>
      <c r="N645" s="82"/>
    </row>
    <row r="646" spans="2:14" x14ac:dyDescent="0.2">
      <c r="B646" s="82"/>
      <c r="C646" s="106"/>
      <c r="E646" s="82"/>
      <c r="F646" s="82"/>
      <c r="I646" s="82"/>
      <c r="J646" s="82"/>
      <c r="M646" s="82"/>
      <c r="N646" s="82"/>
    </row>
    <row r="647" spans="2:14" x14ac:dyDescent="0.2">
      <c r="B647" s="82"/>
      <c r="C647" s="106"/>
      <c r="E647" s="82"/>
      <c r="F647" s="82"/>
      <c r="I647" s="82"/>
      <c r="J647" s="82"/>
      <c r="M647" s="82"/>
      <c r="N647" s="82"/>
    </row>
    <row r="648" spans="2:14" x14ac:dyDescent="0.2">
      <c r="B648" s="82"/>
      <c r="C648" s="106"/>
      <c r="E648" s="82"/>
      <c r="F648" s="82"/>
      <c r="I648" s="82"/>
      <c r="J648" s="82"/>
      <c r="M648" s="82"/>
      <c r="N648" s="82"/>
    </row>
    <row r="649" spans="2:14" x14ac:dyDescent="0.2">
      <c r="B649" s="82"/>
      <c r="C649" s="106"/>
      <c r="E649" s="82"/>
      <c r="F649" s="82"/>
      <c r="I649" s="82"/>
      <c r="J649" s="82"/>
      <c r="M649" s="82"/>
      <c r="N649" s="82"/>
    </row>
    <row r="650" spans="2:14" x14ac:dyDescent="0.2">
      <c r="B650" s="82"/>
      <c r="C650" s="106"/>
      <c r="E650" s="82"/>
      <c r="F650" s="82"/>
      <c r="I650" s="82"/>
      <c r="J650" s="82"/>
      <c r="M650" s="82"/>
      <c r="N650" s="82"/>
    </row>
    <row r="651" spans="2:14" x14ac:dyDescent="0.2">
      <c r="B651" s="82"/>
      <c r="C651" s="106"/>
      <c r="E651" s="82"/>
      <c r="F651" s="82"/>
      <c r="I651" s="82"/>
      <c r="J651" s="82"/>
      <c r="M651" s="82"/>
      <c r="N651" s="82"/>
    </row>
    <row r="652" spans="2:14" x14ac:dyDescent="0.2">
      <c r="B652" s="82"/>
      <c r="C652" s="106"/>
      <c r="E652" s="82"/>
      <c r="F652" s="82"/>
      <c r="I652" s="82"/>
      <c r="J652" s="82"/>
      <c r="M652" s="82"/>
      <c r="N652" s="82"/>
    </row>
    <row r="653" spans="2:14" x14ac:dyDescent="0.2">
      <c r="B653" s="82"/>
      <c r="C653" s="106"/>
      <c r="E653" s="82"/>
      <c r="F653" s="82"/>
      <c r="I653" s="82"/>
      <c r="J653" s="82"/>
      <c r="M653" s="82"/>
      <c r="N653" s="82"/>
    </row>
    <row r="654" spans="2:14" x14ac:dyDescent="0.2">
      <c r="B654" s="82"/>
      <c r="C654" s="106"/>
      <c r="E654" s="82"/>
      <c r="F654" s="82"/>
      <c r="I654" s="82"/>
      <c r="J654" s="82"/>
      <c r="M654" s="82"/>
      <c r="N654" s="82"/>
    </row>
    <row r="655" spans="2:14" x14ac:dyDescent="0.2">
      <c r="B655" s="82"/>
      <c r="C655" s="106"/>
      <c r="E655" s="82"/>
      <c r="F655" s="82"/>
      <c r="I655" s="82"/>
      <c r="J655" s="82"/>
      <c r="M655" s="82"/>
      <c r="N655" s="82"/>
    </row>
    <row r="656" spans="2:14" x14ac:dyDescent="0.2">
      <c r="B656" s="82"/>
      <c r="C656" s="106"/>
      <c r="E656" s="82"/>
      <c r="F656" s="82"/>
      <c r="I656" s="82"/>
      <c r="J656" s="82"/>
      <c r="M656" s="82"/>
      <c r="N656" s="82"/>
    </row>
    <row r="657" spans="2:14" x14ac:dyDescent="0.2">
      <c r="B657" s="82"/>
      <c r="C657" s="106"/>
      <c r="E657" s="82"/>
      <c r="F657" s="82"/>
      <c r="I657" s="82"/>
      <c r="J657" s="82"/>
      <c r="M657" s="82"/>
      <c r="N657" s="82"/>
    </row>
    <row r="658" spans="2:14" x14ac:dyDescent="0.2">
      <c r="B658" s="82"/>
      <c r="C658" s="106"/>
      <c r="E658" s="82"/>
      <c r="F658" s="82"/>
      <c r="I658" s="82"/>
      <c r="J658" s="82"/>
      <c r="M658" s="82"/>
      <c r="N658" s="82"/>
    </row>
    <row r="659" spans="2:14" x14ac:dyDescent="0.2">
      <c r="B659" s="82"/>
      <c r="C659" s="106"/>
      <c r="E659" s="82"/>
      <c r="F659" s="82"/>
      <c r="I659" s="82"/>
      <c r="J659" s="82"/>
      <c r="M659" s="82"/>
      <c r="N659" s="82"/>
    </row>
    <row r="660" spans="2:14" x14ac:dyDescent="0.2">
      <c r="B660" s="82"/>
      <c r="C660" s="106"/>
      <c r="E660" s="82"/>
      <c r="F660" s="82"/>
      <c r="I660" s="82"/>
      <c r="J660" s="82"/>
      <c r="M660" s="82"/>
      <c r="N660" s="82"/>
    </row>
    <row r="661" spans="2:14" x14ac:dyDescent="0.2">
      <c r="B661" s="82"/>
      <c r="C661" s="106"/>
      <c r="E661" s="82"/>
      <c r="F661" s="82"/>
      <c r="I661" s="82"/>
      <c r="J661" s="82"/>
      <c r="M661" s="82"/>
      <c r="N661" s="82"/>
    </row>
    <row r="662" spans="2:14" x14ac:dyDescent="0.2">
      <c r="B662" s="82"/>
      <c r="C662" s="106"/>
      <c r="E662" s="82"/>
      <c r="F662" s="82"/>
      <c r="I662" s="82"/>
      <c r="J662" s="82"/>
      <c r="M662" s="82"/>
      <c r="N662" s="82"/>
    </row>
    <row r="663" spans="2:14" x14ac:dyDescent="0.2">
      <c r="B663" s="82"/>
      <c r="C663" s="106"/>
      <c r="E663" s="82"/>
      <c r="F663" s="82"/>
      <c r="I663" s="82"/>
      <c r="J663" s="82"/>
      <c r="M663" s="82"/>
      <c r="N663" s="82"/>
    </row>
    <row r="664" spans="2:14" x14ac:dyDescent="0.2">
      <c r="B664" s="82"/>
      <c r="C664" s="106"/>
      <c r="E664" s="82"/>
      <c r="F664" s="82"/>
      <c r="I664" s="82"/>
      <c r="J664" s="82"/>
      <c r="M664" s="82"/>
      <c r="N664" s="82"/>
    </row>
    <row r="665" spans="2:14" x14ac:dyDescent="0.2">
      <c r="B665" s="82"/>
      <c r="C665" s="106"/>
      <c r="E665" s="82"/>
      <c r="F665" s="82"/>
      <c r="I665" s="82"/>
      <c r="J665" s="82"/>
      <c r="M665" s="82"/>
      <c r="N665" s="82"/>
    </row>
    <row r="666" spans="2:14" x14ac:dyDescent="0.2">
      <c r="B666" s="82"/>
      <c r="C666" s="106"/>
      <c r="E666" s="82"/>
      <c r="F666" s="82"/>
      <c r="I666" s="82"/>
      <c r="J666" s="82"/>
      <c r="M666" s="82"/>
      <c r="N666" s="82"/>
    </row>
    <row r="667" spans="2:14" x14ac:dyDescent="0.2">
      <c r="B667" s="82"/>
      <c r="C667" s="106"/>
      <c r="E667" s="82"/>
      <c r="F667" s="82"/>
      <c r="I667" s="82"/>
      <c r="J667" s="82"/>
      <c r="M667" s="82"/>
      <c r="N667" s="82"/>
    </row>
    <row r="668" spans="2:14" x14ac:dyDescent="0.2">
      <c r="B668" s="82"/>
      <c r="C668" s="106"/>
      <c r="E668" s="82"/>
      <c r="F668" s="82"/>
      <c r="I668" s="82"/>
      <c r="J668" s="82"/>
      <c r="M668" s="82"/>
      <c r="N668" s="82"/>
    </row>
    <row r="669" spans="2:14" x14ac:dyDescent="0.2">
      <c r="B669" s="82"/>
      <c r="C669" s="106"/>
      <c r="E669" s="82"/>
      <c r="F669" s="82"/>
      <c r="I669" s="82"/>
      <c r="J669" s="82"/>
      <c r="M669" s="82"/>
      <c r="N669" s="82"/>
    </row>
    <row r="670" spans="2:14" x14ac:dyDescent="0.2">
      <c r="B670" s="82"/>
      <c r="C670" s="106"/>
      <c r="E670" s="82"/>
      <c r="F670" s="82"/>
      <c r="I670" s="82"/>
      <c r="J670" s="82"/>
      <c r="M670" s="82"/>
      <c r="N670" s="82"/>
    </row>
    <row r="671" spans="2:14" x14ac:dyDescent="0.2">
      <c r="B671" s="82"/>
      <c r="C671" s="106"/>
      <c r="E671" s="82"/>
      <c r="F671" s="82"/>
      <c r="I671" s="82"/>
      <c r="J671" s="82"/>
      <c r="M671" s="82"/>
      <c r="N671" s="82"/>
    </row>
    <row r="672" spans="2:14" x14ac:dyDescent="0.2">
      <c r="B672" s="82"/>
      <c r="C672" s="106"/>
      <c r="E672" s="82"/>
      <c r="F672" s="82"/>
      <c r="I672" s="82"/>
      <c r="J672" s="82"/>
      <c r="M672" s="82"/>
      <c r="N672" s="82"/>
    </row>
    <row r="673" spans="2:14" x14ac:dyDescent="0.2">
      <c r="B673" s="82"/>
      <c r="C673" s="106"/>
      <c r="E673" s="82"/>
      <c r="F673" s="82"/>
      <c r="I673" s="82"/>
      <c r="J673" s="82"/>
      <c r="M673" s="82"/>
      <c r="N673" s="82"/>
    </row>
    <row r="674" spans="2:14" x14ac:dyDescent="0.2">
      <c r="B674" s="82"/>
      <c r="C674" s="106"/>
      <c r="E674" s="82"/>
      <c r="F674" s="82"/>
      <c r="I674" s="82"/>
      <c r="J674" s="82"/>
      <c r="M674" s="82"/>
      <c r="N674" s="82"/>
    </row>
    <row r="675" spans="2:14" x14ac:dyDescent="0.2">
      <c r="B675" s="82"/>
      <c r="C675" s="106"/>
      <c r="E675" s="82"/>
      <c r="F675" s="82"/>
      <c r="I675" s="82"/>
      <c r="J675" s="82"/>
      <c r="M675" s="82"/>
      <c r="N675" s="82"/>
    </row>
    <row r="676" spans="2:14" x14ac:dyDescent="0.2">
      <c r="B676" s="82"/>
      <c r="C676" s="106"/>
      <c r="E676" s="82"/>
      <c r="F676" s="82"/>
      <c r="I676" s="82"/>
      <c r="J676" s="82"/>
      <c r="M676" s="82"/>
      <c r="N676" s="82"/>
    </row>
    <row r="677" spans="2:14" x14ac:dyDescent="0.2">
      <c r="B677" s="82"/>
      <c r="C677" s="106"/>
      <c r="E677" s="82"/>
      <c r="F677" s="82"/>
      <c r="I677" s="82"/>
      <c r="J677" s="82"/>
      <c r="M677" s="82"/>
      <c r="N677" s="82"/>
    </row>
    <row r="678" spans="2:14" x14ac:dyDescent="0.2">
      <c r="B678" s="82"/>
      <c r="C678" s="106"/>
      <c r="E678" s="82"/>
      <c r="F678" s="82"/>
      <c r="I678" s="82"/>
      <c r="J678" s="82"/>
      <c r="M678" s="82"/>
      <c r="N678" s="82"/>
    </row>
    <row r="679" spans="2:14" x14ac:dyDescent="0.2">
      <c r="B679" s="82"/>
      <c r="C679" s="106"/>
      <c r="E679" s="82"/>
      <c r="F679" s="82"/>
      <c r="I679" s="82"/>
      <c r="J679" s="82"/>
      <c r="M679" s="82"/>
      <c r="N679" s="82"/>
    </row>
    <row r="680" spans="2:14" x14ac:dyDescent="0.2">
      <c r="B680" s="82"/>
      <c r="C680" s="106"/>
      <c r="E680" s="82"/>
      <c r="F680" s="82"/>
      <c r="I680" s="82"/>
      <c r="J680" s="82"/>
      <c r="M680" s="82"/>
      <c r="N680" s="82"/>
    </row>
    <row r="681" spans="2:14" x14ac:dyDescent="0.2">
      <c r="B681" s="82"/>
      <c r="C681" s="106"/>
      <c r="E681" s="82"/>
      <c r="F681" s="82"/>
      <c r="I681" s="82"/>
      <c r="J681" s="82"/>
      <c r="M681" s="82"/>
      <c r="N681" s="82"/>
    </row>
    <row r="682" spans="2:14" x14ac:dyDescent="0.2">
      <c r="B682" s="82"/>
      <c r="C682" s="106"/>
      <c r="E682" s="82"/>
      <c r="F682" s="82"/>
      <c r="I682" s="82"/>
      <c r="J682" s="82"/>
      <c r="M682" s="82"/>
      <c r="N682" s="82"/>
    </row>
    <row r="683" spans="2:14" x14ac:dyDescent="0.2">
      <c r="B683" s="82"/>
      <c r="C683" s="106"/>
      <c r="E683" s="82"/>
      <c r="F683" s="82"/>
      <c r="I683" s="82"/>
      <c r="J683" s="82"/>
      <c r="M683" s="82"/>
      <c r="N683" s="82"/>
    </row>
    <row r="684" spans="2:14" x14ac:dyDescent="0.2">
      <c r="B684" s="82"/>
      <c r="C684" s="106"/>
      <c r="E684" s="82"/>
      <c r="F684" s="82"/>
      <c r="I684" s="82"/>
      <c r="J684" s="82"/>
      <c r="M684" s="82"/>
      <c r="N684" s="82"/>
    </row>
    <row r="685" spans="2:14" x14ac:dyDescent="0.2">
      <c r="B685" s="82"/>
      <c r="C685" s="106"/>
      <c r="E685" s="82"/>
      <c r="F685" s="82"/>
      <c r="I685" s="82"/>
      <c r="J685" s="82"/>
      <c r="M685" s="82"/>
      <c r="N685" s="82"/>
    </row>
    <row r="686" spans="2:14" x14ac:dyDescent="0.2">
      <c r="B686" s="82"/>
      <c r="C686" s="106"/>
      <c r="E686" s="82"/>
      <c r="F686" s="82"/>
      <c r="I686" s="82"/>
      <c r="J686" s="82"/>
      <c r="M686" s="82"/>
      <c r="N686" s="82"/>
    </row>
    <row r="687" spans="2:14" x14ac:dyDescent="0.2">
      <c r="B687" s="82"/>
      <c r="C687" s="106"/>
      <c r="E687" s="82"/>
      <c r="F687" s="82"/>
      <c r="I687" s="82"/>
      <c r="J687" s="82"/>
      <c r="M687" s="82"/>
      <c r="N687" s="82"/>
    </row>
    <row r="688" spans="2:14" x14ac:dyDescent="0.2">
      <c r="B688" s="82"/>
      <c r="C688" s="106"/>
      <c r="E688" s="82"/>
      <c r="F688" s="82"/>
      <c r="I688" s="82"/>
      <c r="J688" s="82"/>
      <c r="M688" s="82"/>
      <c r="N688" s="82"/>
    </row>
    <row r="689" spans="2:14" x14ac:dyDescent="0.2">
      <c r="B689" s="82"/>
      <c r="C689" s="106"/>
      <c r="E689" s="82"/>
      <c r="F689" s="82"/>
      <c r="I689" s="82"/>
      <c r="J689" s="82"/>
      <c r="M689" s="82"/>
      <c r="N689" s="82"/>
    </row>
    <row r="690" spans="2:14" x14ac:dyDescent="0.2">
      <c r="B690" s="82"/>
      <c r="C690" s="106"/>
      <c r="E690" s="82"/>
      <c r="F690" s="82"/>
      <c r="I690" s="82"/>
      <c r="J690" s="82"/>
      <c r="M690" s="82"/>
      <c r="N690" s="82"/>
    </row>
    <row r="691" spans="2:14" x14ac:dyDescent="0.2">
      <c r="B691" s="82"/>
      <c r="C691" s="106"/>
      <c r="E691" s="82"/>
      <c r="F691" s="82"/>
      <c r="I691" s="82"/>
      <c r="J691" s="82"/>
      <c r="M691" s="82"/>
      <c r="N691" s="82"/>
    </row>
    <row r="692" spans="2:14" x14ac:dyDescent="0.2">
      <c r="B692" s="82"/>
      <c r="C692" s="106"/>
      <c r="E692" s="82"/>
      <c r="F692" s="82"/>
      <c r="I692" s="82"/>
      <c r="J692" s="82"/>
      <c r="M692" s="82"/>
      <c r="N692" s="82"/>
    </row>
    <row r="693" spans="2:14" x14ac:dyDescent="0.2">
      <c r="B693" s="82"/>
      <c r="C693" s="106"/>
      <c r="E693" s="82"/>
      <c r="F693" s="82"/>
      <c r="I693" s="82"/>
      <c r="J693" s="82"/>
      <c r="M693" s="82"/>
      <c r="N693" s="82"/>
    </row>
    <row r="694" spans="2:14" x14ac:dyDescent="0.2">
      <c r="B694" s="82"/>
      <c r="C694" s="106"/>
      <c r="E694" s="82"/>
      <c r="F694" s="82"/>
      <c r="I694" s="82"/>
      <c r="J694" s="82"/>
      <c r="M694" s="82"/>
      <c r="N694" s="82"/>
    </row>
    <row r="695" spans="2:14" x14ac:dyDescent="0.2">
      <c r="B695" s="82"/>
      <c r="C695" s="106"/>
      <c r="E695" s="82"/>
      <c r="F695" s="82"/>
      <c r="I695" s="82"/>
      <c r="J695" s="82"/>
      <c r="M695" s="82"/>
      <c r="N695" s="82"/>
    </row>
    <row r="696" spans="2:14" x14ac:dyDescent="0.2">
      <c r="B696" s="82"/>
      <c r="C696" s="106"/>
      <c r="E696" s="82"/>
      <c r="F696" s="82"/>
      <c r="I696" s="82"/>
      <c r="J696" s="82"/>
      <c r="M696" s="82"/>
      <c r="N696" s="82"/>
    </row>
    <row r="697" spans="2:14" x14ac:dyDescent="0.2">
      <c r="B697" s="82"/>
      <c r="C697" s="106"/>
      <c r="E697" s="82"/>
      <c r="F697" s="82"/>
      <c r="I697" s="82"/>
      <c r="J697" s="82"/>
      <c r="M697" s="82"/>
      <c r="N697" s="82"/>
    </row>
    <row r="698" spans="2:14" x14ac:dyDescent="0.2">
      <c r="B698" s="82"/>
      <c r="C698" s="106"/>
      <c r="E698" s="82"/>
      <c r="F698" s="82"/>
      <c r="I698" s="82"/>
      <c r="J698" s="82"/>
      <c r="M698" s="82"/>
      <c r="N698" s="82"/>
    </row>
    <row r="699" spans="2:14" x14ac:dyDescent="0.2">
      <c r="B699" s="82"/>
      <c r="C699" s="106"/>
      <c r="E699" s="82"/>
      <c r="F699" s="82"/>
      <c r="I699" s="82"/>
      <c r="J699" s="82"/>
      <c r="M699" s="82"/>
      <c r="N699" s="82"/>
    </row>
    <row r="700" spans="2:14" x14ac:dyDescent="0.2">
      <c r="B700" s="82"/>
      <c r="C700" s="106"/>
      <c r="E700" s="82"/>
      <c r="F700" s="82"/>
      <c r="I700" s="82"/>
      <c r="J700" s="82"/>
      <c r="M700" s="82"/>
      <c r="N700" s="82"/>
    </row>
    <row r="701" spans="2:14" x14ac:dyDescent="0.2">
      <c r="B701" s="82"/>
      <c r="C701" s="106"/>
      <c r="E701" s="82"/>
      <c r="F701" s="82"/>
      <c r="I701" s="82"/>
      <c r="J701" s="82"/>
      <c r="M701" s="82"/>
      <c r="N701" s="82"/>
    </row>
    <row r="702" spans="2:14" x14ac:dyDescent="0.2">
      <c r="B702" s="82"/>
      <c r="C702" s="106"/>
      <c r="E702" s="82"/>
      <c r="F702" s="82"/>
      <c r="I702" s="82"/>
      <c r="J702" s="82"/>
      <c r="M702" s="82"/>
      <c r="N702" s="82"/>
    </row>
    <row r="703" spans="2:14" x14ac:dyDescent="0.2">
      <c r="B703" s="82"/>
      <c r="C703" s="106"/>
      <c r="E703" s="82"/>
      <c r="F703" s="82"/>
      <c r="I703" s="82"/>
      <c r="J703" s="82"/>
      <c r="M703" s="82"/>
      <c r="N703" s="82"/>
    </row>
    <row r="704" spans="2:14" x14ac:dyDescent="0.2">
      <c r="B704" s="82"/>
      <c r="C704" s="106"/>
      <c r="E704" s="82"/>
      <c r="F704" s="82"/>
      <c r="I704" s="82"/>
      <c r="J704" s="82"/>
      <c r="M704" s="82"/>
      <c r="N704" s="82"/>
    </row>
    <row r="705" spans="2:14" x14ac:dyDescent="0.2">
      <c r="B705" s="82"/>
      <c r="C705" s="106"/>
      <c r="E705" s="82"/>
      <c r="F705" s="82"/>
      <c r="I705" s="82"/>
      <c r="J705" s="82"/>
      <c r="M705" s="82"/>
      <c r="N705" s="82"/>
    </row>
    <row r="706" spans="2:14" x14ac:dyDescent="0.2">
      <c r="B706" s="82"/>
      <c r="C706" s="106"/>
      <c r="E706" s="82"/>
      <c r="F706" s="82"/>
      <c r="I706" s="82"/>
      <c r="J706" s="82"/>
      <c r="M706" s="82"/>
      <c r="N706" s="82"/>
    </row>
    <row r="707" spans="2:14" x14ac:dyDescent="0.2">
      <c r="B707" s="82"/>
      <c r="C707" s="106"/>
      <c r="E707" s="82"/>
      <c r="F707" s="82"/>
      <c r="I707" s="82"/>
      <c r="J707" s="82"/>
      <c r="M707" s="82"/>
      <c r="N707" s="82"/>
    </row>
    <row r="708" spans="2:14" x14ac:dyDescent="0.2">
      <c r="B708" s="82"/>
      <c r="C708" s="106"/>
      <c r="E708" s="82"/>
      <c r="F708" s="82"/>
      <c r="I708" s="82"/>
      <c r="J708" s="82"/>
      <c r="M708" s="82"/>
      <c r="N708" s="82"/>
    </row>
    <row r="709" spans="2:14" x14ac:dyDescent="0.2">
      <c r="B709" s="82"/>
      <c r="C709" s="106"/>
      <c r="E709" s="82"/>
      <c r="F709" s="82"/>
      <c r="I709" s="82"/>
      <c r="J709" s="82"/>
      <c r="M709" s="82"/>
      <c r="N709" s="82"/>
    </row>
    <row r="710" spans="2:14" x14ac:dyDescent="0.2">
      <c r="B710" s="82"/>
      <c r="C710" s="106"/>
      <c r="E710" s="82"/>
      <c r="F710" s="82"/>
      <c r="I710" s="82"/>
      <c r="J710" s="82"/>
      <c r="M710" s="82"/>
      <c r="N710" s="82"/>
    </row>
    <row r="711" spans="2:14" x14ac:dyDescent="0.2">
      <c r="B711" s="82"/>
      <c r="C711" s="106"/>
      <c r="E711" s="82"/>
      <c r="F711" s="82"/>
      <c r="I711" s="82"/>
      <c r="J711" s="82"/>
      <c r="M711" s="82"/>
      <c r="N711" s="82"/>
    </row>
    <row r="712" spans="2:14" x14ac:dyDescent="0.2">
      <c r="B712" s="82"/>
      <c r="C712" s="106"/>
      <c r="E712" s="82"/>
      <c r="F712" s="82"/>
      <c r="I712" s="82"/>
      <c r="J712" s="82"/>
      <c r="M712" s="82"/>
      <c r="N712" s="82"/>
    </row>
    <row r="713" spans="2:14" x14ac:dyDescent="0.2">
      <c r="B713" s="82"/>
      <c r="C713" s="106"/>
      <c r="E713" s="82"/>
      <c r="F713" s="82"/>
      <c r="I713" s="82"/>
      <c r="J713" s="82"/>
      <c r="M713" s="82"/>
      <c r="N713" s="82"/>
    </row>
    <row r="714" spans="2:14" x14ac:dyDescent="0.2">
      <c r="B714" s="82"/>
      <c r="C714" s="106"/>
      <c r="E714" s="82"/>
      <c r="F714" s="82"/>
      <c r="I714" s="82"/>
      <c r="J714" s="82"/>
      <c r="M714" s="82"/>
      <c r="N714" s="82"/>
    </row>
    <row r="715" spans="2:14" x14ac:dyDescent="0.2">
      <c r="B715" s="82"/>
      <c r="C715" s="106"/>
      <c r="E715" s="82"/>
      <c r="F715" s="82"/>
      <c r="I715" s="82"/>
      <c r="J715" s="82"/>
      <c r="M715" s="82"/>
      <c r="N715" s="82"/>
    </row>
    <row r="716" spans="2:14" x14ac:dyDescent="0.2">
      <c r="B716" s="82"/>
      <c r="C716" s="106"/>
      <c r="E716" s="82"/>
      <c r="F716" s="82"/>
      <c r="I716" s="82"/>
      <c r="J716" s="82"/>
      <c r="M716" s="82"/>
      <c r="N716" s="82"/>
    </row>
    <row r="717" spans="2:14" x14ac:dyDescent="0.2">
      <c r="B717" s="82"/>
      <c r="C717" s="106"/>
      <c r="E717" s="82"/>
      <c r="F717" s="82"/>
      <c r="I717" s="82"/>
      <c r="J717" s="82"/>
      <c r="M717" s="82"/>
      <c r="N717" s="82"/>
    </row>
    <row r="718" spans="2:14" x14ac:dyDescent="0.2">
      <c r="B718" s="82"/>
      <c r="C718" s="106"/>
      <c r="E718" s="82"/>
      <c r="F718" s="82"/>
      <c r="I718" s="82"/>
      <c r="J718" s="82"/>
      <c r="M718" s="82"/>
      <c r="N718" s="82"/>
    </row>
    <row r="719" spans="2:14" x14ac:dyDescent="0.2">
      <c r="B719" s="82"/>
      <c r="C719" s="106"/>
      <c r="E719" s="82"/>
      <c r="F719" s="82"/>
      <c r="I719" s="82"/>
      <c r="J719" s="82"/>
      <c r="M719" s="82"/>
      <c r="N719" s="82"/>
    </row>
    <row r="720" spans="2:14" x14ac:dyDescent="0.2">
      <c r="B720" s="82"/>
      <c r="C720" s="106"/>
      <c r="E720" s="82"/>
      <c r="F720" s="82"/>
      <c r="I720" s="82"/>
      <c r="J720" s="82"/>
      <c r="M720" s="82"/>
      <c r="N720" s="82"/>
    </row>
    <row r="721" spans="2:14" x14ac:dyDescent="0.2">
      <c r="B721" s="82"/>
      <c r="C721" s="106"/>
      <c r="E721" s="82"/>
      <c r="F721" s="82"/>
      <c r="I721" s="82"/>
      <c r="J721" s="82"/>
      <c r="M721" s="82"/>
      <c r="N721" s="82"/>
    </row>
    <row r="722" spans="2:14" x14ac:dyDescent="0.2">
      <c r="B722" s="82"/>
      <c r="C722" s="106"/>
      <c r="E722" s="82"/>
      <c r="F722" s="82"/>
      <c r="I722" s="82"/>
      <c r="J722" s="82"/>
      <c r="M722" s="82"/>
      <c r="N722" s="82"/>
    </row>
    <row r="723" spans="2:14" x14ac:dyDescent="0.2">
      <c r="B723" s="82"/>
      <c r="C723" s="106"/>
      <c r="E723" s="82"/>
      <c r="F723" s="82"/>
      <c r="I723" s="82"/>
      <c r="J723" s="82"/>
      <c r="M723" s="82"/>
      <c r="N723" s="82"/>
    </row>
    <row r="724" spans="2:14" x14ac:dyDescent="0.2">
      <c r="B724" s="82"/>
      <c r="C724" s="106"/>
      <c r="E724" s="82"/>
      <c r="F724" s="82"/>
      <c r="I724" s="82"/>
      <c r="J724" s="82"/>
      <c r="M724" s="82"/>
      <c r="N724" s="82"/>
    </row>
    <row r="725" spans="2:14" x14ac:dyDescent="0.2">
      <c r="B725" s="82"/>
      <c r="C725" s="106"/>
      <c r="E725" s="82"/>
      <c r="F725" s="82"/>
      <c r="I725" s="82"/>
      <c r="J725" s="82"/>
      <c r="M725" s="82"/>
      <c r="N725" s="82"/>
    </row>
    <row r="726" spans="2:14" x14ac:dyDescent="0.2">
      <c r="B726" s="82"/>
      <c r="C726" s="106"/>
      <c r="E726" s="82"/>
      <c r="F726" s="82"/>
      <c r="I726" s="82"/>
      <c r="J726" s="82"/>
      <c r="M726" s="82"/>
      <c r="N726" s="82"/>
    </row>
    <row r="727" spans="2:14" x14ac:dyDescent="0.2">
      <c r="B727" s="82"/>
      <c r="C727" s="106"/>
      <c r="E727" s="82"/>
      <c r="F727" s="82"/>
      <c r="I727" s="82"/>
      <c r="J727" s="82"/>
      <c r="M727" s="82"/>
      <c r="N727" s="82"/>
    </row>
    <row r="728" spans="2:14" x14ac:dyDescent="0.2">
      <c r="B728" s="82"/>
      <c r="C728" s="106"/>
      <c r="E728" s="82"/>
      <c r="F728" s="82"/>
      <c r="I728" s="82"/>
      <c r="J728" s="82"/>
      <c r="M728" s="82"/>
      <c r="N728" s="82"/>
    </row>
    <row r="729" spans="2:14" x14ac:dyDescent="0.2">
      <c r="B729" s="82"/>
      <c r="C729" s="106"/>
      <c r="E729" s="82"/>
      <c r="F729" s="82"/>
      <c r="I729" s="82"/>
      <c r="J729" s="82"/>
      <c r="M729" s="82"/>
      <c r="N729" s="82"/>
    </row>
    <row r="730" spans="2:14" x14ac:dyDescent="0.2">
      <c r="B730" s="82"/>
      <c r="C730" s="106"/>
      <c r="E730" s="82"/>
      <c r="F730" s="82"/>
      <c r="I730" s="82"/>
      <c r="J730" s="82"/>
      <c r="M730" s="82"/>
      <c r="N730" s="82"/>
    </row>
    <row r="731" spans="2:14" x14ac:dyDescent="0.2">
      <c r="B731" s="82"/>
      <c r="C731" s="106"/>
      <c r="E731" s="82"/>
      <c r="F731" s="82"/>
      <c r="I731" s="82"/>
      <c r="J731" s="82"/>
      <c r="M731" s="82"/>
      <c r="N731" s="82"/>
    </row>
    <row r="732" spans="2:14" x14ac:dyDescent="0.2">
      <c r="B732" s="82"/>
      <c r="C732" s="106"/>
      <c r="E732" s="82"/>
      <c r="F732" s="82"/>
      <c r="I732" s="82"/>
      <c r="J732" s="82"/>
      <c r="M732" s="82"/>
      <c r="N732" s="82"/>
    </row>
    <row r="733" spans="2:14" x14ac:dyDescent="0.2">
      <c r="B733" s="82"/>
      <c r="C733" s="106"/>
      <c r="E733" s="82"/>
      <c r="F733" s="82"/>
      <c r="I733" s="82"/>
      <c r="J733" s="82"/>
      <c r="M733" s="82"/>
      <c r="N733" s="82"/>
    </row>
    <row r="734" spans="2:14" x14ac:dyDescent="0.2">
      <c r="B734" s="82"/>
      <c r="C734" s="106"/>
      <c r="E734" s="82"/>
      <c r="F734" s="82"/>
      <c r="I734" s="82"/>
      <c r="J734" s="82"/>
      <c r="M734" s="82"/>
      <c r="N734" s="82"/>
    </row>
    <row r="735" spans="2:14" x14ac:dyDescent="0.2">
      <c r="B735" s="82"/>
      <c r="C735" s="106"/>
      <c r="E735" s="82"/>
      <c r="F735" s="82"/>
      <c r="I735" s="82"/>
      <c r="J735" s="82"/>
      <c r="M735" s="82"/>
      <c r="N735" s="82"/>
    </row>
    <row r="736" spans="2:14" x14ac:dyDescent="0.2">
      <c r="B736" s="82"/>
      <c r="C736" s="106"/>
      <c r="E736" s="82"/>
      <c r="F736" s="82"/>
      <c r="I736" s="82"/>
      <c r="J736" s="82"/>
      <c r="M736" s="82"/>
      <c r="N736" s="82"/>
    </row>
    <row r="737" spans="2:14" x14ac:dyDescent="0.2">
      <c r="B737" s="82"/>
      <c r="C737" s="106"/>
      <c r="E737" s="82"/>
      <c r="F737" s="82"/>
      <c r="I737" s="82"/>
      <c r="J737" s="82"/>
      <c r="M737" s="82"/>
      <c r="N737" s="82"/>
    </row>
    <row r="738" spans="2:14" x14ac:dyDescent="0.2">
      <c r="B738" s="82"/>
      <c r="C738" s="106"/>
      <c r="E738" s="82"/>
      <c r="F738" s="82"/>
      <c r="I738" s="82"/>
      <c r="J738" s="82"/>
      <c r="M738" s="82"/>
      <c r="N738" s="82"/>
    </row>
    <row r="739" spans="2:14" x14ac:dyDescent="0.2">
      <c r="B739" s="82"/>
      <c r="C739" s="106"/>
      <c r="E739" s="82"/>
      <c r="F739" s="82"/>
      <c r="I739" s="82"/>
      <c r="J739" s="82"/>
      <c r="M739" s="82"/>
      <c r="N739" s="82"/>
    </row>
    <row r="740" spans="2:14" x14ac:dyDescent="0.2">
      <c r="B740" s="82"/>
      <c r="C740" s="106"/>
      <c r="E740" s="82"/>
      <c r="F740" s="82"/>
      <c r="I740" s="82"/>
      <c r="J740" s="82"/>
      <c r="M740" s="82"/>
      <c r="N740" s="82"/>
    </row>
    <row r="741" spans="2:14" x14ac:dyDescent="0.2">
      <c r="B741" s="82"/>
      <c r="C741" s="106"/>
      <c r="E741" s="82"/>
      <c r="F741" s="82"/>
      <c r="I741" s="82"/>
      <c r="J741" s="82"/>
      <c r="M741" s="82"/>
      <c r="N741" s="82"/>
    </row>
    <row r="742" spans="2:14" x14ac:dyDescent="0.2">
      <c r="B742" s="82"/>
      <c r="C742" s="106"/>
      <c r="E742" s="82"/>
      <c r="F742" s="82"/>
      <c r="I742" s="82"/>
      <c r="J742" s="82"/>
      <c r="M742" s="82"/>
      <c r="N742" s="82"/>
    </row>
    <row r="743" spans="2:14" x14ac:dyDescent="0.2">
      <c r="B743" s="82"/>
      <c r="C743" s="106"/>
      <c r="E743" s="82"/>
      <c r="F743" s="82"/>
      <c r="I743" s="82"/>
      <c r="J743" s="82"/>
      <c r="M743" s="82"/>
      <c r="N743" s="82"/>
    </row>
    <row r="744" spans="2:14" x14ac:dyDescent="0.2">
      <c r="B744" s="82"/>
      <c r="C744" s="106"/>
      <c r="E744" s="82"/>
      <c r="F744" s="82"/>
      <c r="I744" s="82"/>
      <c r="J744" s="82"/>
      <c r="M744" s="82"/>
      <c r="N744" s="82"/>
    </row>
    <row r="745" spans="2:14" x14ac:dyDescent="0.2">
      <c r="B745" s="82"/>
      <c r="C745" s="106"/>
      <c r="E745" s="82"/>
      <c r="F745" s="82"/>
      <c r="I745" s="82"/>
      <c r="J745" s="82"/>
      <c r="M745" s="82"/>
      <c r="N745" s="82"/>
    </row>
    <row r="746" spans="2:14" x14ac:dyDescent="0.2">
      <c r="B746" s="82"/>
      <c r="C746" s="106"/>
      <c r="E746" s="82"/>
      <c r="F746" s="82"/>
      <c r="I746" s="82"/>
      <c r="J746" s="82"/>
      <c r="M746" s="82"/>
      <c r="N746" s="82"/>
    </row>
    <row r="747" spans="2:14" x14ac:dyDescent="0.2">
      <c r="B747" s="82"/>
      <c r="C747" s="106"/>
      <c r="E747" s="82"/>
      <c r="F747" s="82"/>
      <c r="I747" s="82"/>
      <c r="J747" s="82"/>
      <c r="M747" s="82"/>
      <c r="N747" s="82"/>
    </row>
    <row r="748" spans="2:14" x14ac:dyDescent="0.2">
      <c r="B748" s="82"/>
      <c r="C748" s="106"/>
      <c r="E748" s="82"/>
      <c r="F748" s="82"/>
      <c r="I748" s="82"/>
      <c r="J748" s="82"/>
      <c r="M748" s="82"/>
      <c r="N748" s="82"/>
    </row>
    <row r="749" spans="2:14" x14ac:dyDescent="0.2">
      <c r="B749" s="82"/>
      <c r="C749" s="106"/>
      <c r="E749" s="82"/>
      <c r="F749" s="82"/>
      <c r="I749" s="82"/>
      <c r="J749" s="82"/>
      <c r="M749" s="82"/>
      <c r="N749" s="82"/>
    </row>
    <row r="750" spans="2:14" x14ac:dyDescent="0.2">
      <c r="B750" s="82"/>
      <c r="C750" s="106"/>
      <c r="E750" s="82"/>
      <c r="F750" s="82"/>
      <c r="I750" s="82"/>
      <c r="J750" s="82"/>
      <c r="M750" s="82"/>
      <c r="N750" s="82"/>
    </row>
    <row r="751" spans="2:14" x14ac:dyDescent="0.2">
      <c r="B751" s="82"/>
      <c r="C751" s="106"/>
      <c r="E751" s="82"/>
      <c r="F751" s="82"/>
      <c r="I751" s="82"/>
      <c r="J751" s="82"/>
      <c r="M751" s="82"/>
      <c r="N751" s="82"/>
    </row>
    <row r="752" spans="2:14" x14ac:dyDescent="0.2">
      <c r="B752" s="82"/>
      <c r="C752" s="106"/>
      <c r="E752" s="82"/>
      <c r="F752" s="82"/>
      <c r="I752" s="82"/>
      <c r="J752" s="82"/>
      <c r="M752" s="82"/>
      <c r="N752" s="82"/>
    </row>
    <row r="753" spans="2:14" x14ac:dyDescent="0.2">
      <c r="B753" s="82"/>
      <c r="C753" s="106"/>
      <c r="E753" s="82"/>
      <c r="F753" s="82"/>
      <c r="I753" s="82"/>
      <c r="J753" s="82"/>
      <c r="M753" s="82"/>
      <c r="N753" s="82"/>
    </row>
    <row r="754" spans="2:14" x14ac:dyDescent="0.2">
      <c r="B754" s="82"/>
      <c r="C754" s="106"/>
      <c r="E754" s="82"/>
      <c r="F754" s="82"/>
      <c r="I754" s="82"/>
      <c r="J754" s="82"/>
      <c r="M754" s="82"/>
      <c r="N754" s="82"/>
    </row>
    <row r="755" spans="2:14" x14ac:dyDescent="0.2">
      <c r="B755" s="82"/>
      <c r="C755" s="106"/>
      <c r="E755" s="82"/>
      <c r="F755" s="82"/>
      <c r="I755" s="82"/>
      <c r="J755" s="82"/>
      <c r="M755" s="82"/>
      <c r="N755" s="82"/>
    </row>
    <row r="756" spans="2:14" x14ac:dyDescent="0.2">
      <c r="B756" s="82"/>
      <c r="C756" s="106"/>
      <c r="E756" s="82"/>
      <c r="F756" s="82"/>
      <c r="I756" s="82"/>
      <c r="J756" s="82"/>
      <c r="M756" s="82"/>
      <c r="N756" s="82"/>
    </row>
    <row r="757" spans="2:14" x14ac:dyDescent="0.2">
      <c r="B757" s="82"/>
      <c r="C757" s="106"/>
      <c r="E757" s="82"/>
      <c r="F757" s="82"/>
      <c r="I757" s="82"/>
      <c r="J757" s="82"/>
      <c r="M757" s="82"/>
      <c r="N757" s="82"/>
    </row>
    <row r="758" spans="2:14" x14ac:dyDescent="0.2">
      <c r="B758" s="82"/>
      <c r="C758" s="106"/>
      <c r="E758" s="82"/>
      <c r="F758" s="82"/>
      <c r="I758" s="82"/>
      <c r="J758" s="82"/>
      <c r="M758" s="82"/>
      <c r="N758" s="82"/>
    </row>
    <row r="759" spans="2:14" x14ac:dyDescent="0.2">
      <c r="B759" s="82"/>
      <c r="C759" s="106"/>
      <c r="E759" s="82"/>
      <c r="F759" s="82"/>
      <c r="I759" s="82"/>
      <c r="J759" s="82"/>
      <c r="M759" s="82"/>
      <c r="N759" s="82"/>
    </row>
    <row r="760" spans="2:14" x14ac:dyDescent="0.2">
      <c r="B760" s="82"/>
      <c r="C760" s="106"/>
      <c r="E760" s="82"/>
      <c r="F760" s="82"/>
      <c r="I760" s="82"/>
      <c r="J760" s="82"/>
      <c r="M760" s="82"/>
      <c r="N760" s="82"/>
    </row>
    <row r="761" spans="2:14" x14ac:dyDescent="0.2">
      <c r="B761" s="82"/>
      <c r="C761" s="106"/>
      <c r="E761" s="82"/>
      <c r="F761" s="82"/>
      <c r="I761" s="82"/>
      <c r="J761" s="82"/>
      <c r="M761" s="82"/>
      <c r="N761" s="82"/>
    </row>
    <row r="762" spans="2:14" x14ac:dyDescent="0.2">
      <c r="B762" s="82"/>
      <c r="C762" s="106"/>
      <c r="E762" s="82"/>
      <c r="F762" s="82"/>
      <c r="I762" s="82"/>
      <c r="J762" s="82"/>
      <c r="M762" s="82"/>
      <c r="N762" s="82"/>
    </row>
    <row r="763" spans="2:14" x14ac:dyDescent="0.2">
      <c r="B763" s="82"/>
      <c r="C763" s="106"/>
      <c r="E763" s="82"/>
      <c r="F763" s="82"/>
      <c r="I763" s="82"/>
      <c r="J763" s="82"/>
      <c r="M763" s="82"/>
      <c r="N763" s="82"/>
    </row>
    <row r="764" spans="2:14" x14ac:dyDescent="0.2">
      <c r="B764" s="82"/>
      <c r="C764" s="106"/>
      <c r="E764" s="82"/>
      <c r="F764" s="82"/>
      <c r="I764" s="82"/>
      <c r="J764" s="82"/>
      <c r="M764" s="82"/>
      <c r="N764" s="82"/>
    </row>
    <row r="765" spans="2:14" x14ac:dyDescent="0.2">
      <c r="B765" s="82"/>
      <c r="C765" s="106"/>
      <c r="E765" s="82"/>
      <c r="F765" s="82"/>
      <c r="I765" s="82"/>
      <c r="J765" s="82"/>
      <c r="M765" s="82"/>
      <c r="N765" s="82"/>
    </row>
    <row r="766" spans="2:14" x14ac:dyDescent="0.2">
      <c r="B766" s="82"/>
      <c r="C766" s="106"/>
      <c r="E766" s="82"/>
      <c r="F766" s="82"/>
      <c r="I766" s="82"/>
      <c r="J766" s="82"/>
      <c r="M766" s="82"/>
      <c r="N766" s="82"/>
    </row>
    <row r="767" spans="2:14" x14ac:dyDescent="0.2">
      <c r="B767" s="82"/>
      <c r="C767" s="106"/>
      <c r="E767" s="82"/>
      <c r="F767" s="82"/>
      <c r="I767" s="82"/>
      <c r="J767" s="82"/>
      <c r="M767" s="82"/>
      <c r="N767" s="82"/>
    </row>
    <row r="768" spans="2:14" x14ac:dyDescent="0.2">
      <c r="B768" s="82"/>
      <c r="C768" s="106"/>
      <c r="E768" s="82"/>
      <c r="F768" s="82"/>
      <c r="I768" s="82"/>
      <c r="J768" s="82"/>
      <c r="M768" s="82"/>
      <c r="N768" s="82"/>
    </row>
    <row r="769" spans="2:14" x14ac:dyDescent="0.2">
      <c r="B769" s="82"/>
      <c r="C769" s="106"/>
      <c r="E769" s="82"/>
      <c r="F769" s="82"/>
      <c r="I769" s="82"/>
      <c r="J769" s="82"/>
      <c r="M769" s="82"/>
      <c r="N769" s="82"/>
    </row>
    <row r="770" spans="2:14" x14ac:dyDescent="0.2">
      <c r="B770" s="82"/>
      <c r="C770" s="106"/>
      <c r="E770" s="82"/>
      <c r="F770" s="82"/>
      <c r="I770" s="82"/>
      <c r="J770" s="82"/>
      <c r="M770" s="82"/>
      <c r="N770" s="82"/>
    </row>
    <row r="771" spans="2:14" x14ac:dyDescent="0.2">
      <c r="B771" s="82"/>
      <c r="C771" s="106"/>
      <c r="E771" s="82"/>
      <c r="F771" s="82"/>
      <c r="I771" s="82"/>
      <c r="J771" s="82"/>
      <c r="M771" s="82"/>
      <c r="N771" s="82"/>
    </row>
    <row r="772" spans="2:14" x14ac:dyDescent="0.2">
      <c r="B772" s="82"/>
      <c r="C772" s="106"/>
      <c r="E772" s="82"/>
      <c r="F772" s="82"/>
      <c r="I772" s="82"/>
      <c r="J772" s="82"/>
      <c r="M772" s="82"/>
      <c r="N772" s="82"/>
    </row>
    <row r="773" spans="2:14" x14ac:dyDescent="0.2">
      <c r="B773" s="82"/>
      <c r="C773" s="106"/>
      <c r="E773" s="82"/>
      <c r="F773" s="82"/>
      <c r="I773" s="82"/>
      <c r="J773" s="82"/>
      <c r="M773" s="82"/>
      <c r="N773" s="82"/>
    </row>
    <row r="774" spans="2:14" x14ac:dyDescent="0.2">
      <c r="B774" s="82"/>
      <c r="C774" s="106"/>
      <c r="E774" s="82"/>
      <c r="F774" s="82"/>
      <c r="I774" s="82"/>
      <c r="J774" s="82"/>
      <c r="M774" s="82"/>
      <c r="N774" s="82"/>
    </row>
    <row r="775" spans="2:14" x14ac:dyDescent="0.2">
      <c r="B775" s="82"/>
      <c r="C775" s="106"/>
      <c r="E775" s="82"/>
      <c r="F775" s="82"/>
      <c r="I775" s="82"/>
      <c r="J775" s="82"/>
      <c r="M775" s="82"/>
      <c r="N775" s="82"/>
    </row>
    <row r="776" spans="2:14" x14ac:dyDescent="0.2">
      <c r="B776" s="82"/>
      <c r="C776" s="106"/>
      <c r="E776" s="82"/>
      <c r="F776" s="82"/>
      <c r="I776" s="82"/>
      <c r="J776" s="82"/>
      <c r="M776" s="82"/>
      <c r="N776" s="82"/>
    </row>
    <row r="777" spans="2:14" x14ac:dyDescent="0.2">
      <c r="B777" s="82"/>
      <c r="C777" s="106"/>
      <c r="E777" s="82"/>
      <c r="F777" s="82"/>
      <c r="I777" s="82"/>
      <c r="J777" s="82"/>
      <c r="M777" s="82"/>
      <c r="N777" s="82"/>
    </row>
    <row r="778" spans="2:14" x14ac:dyDescent="0.2">
      <c r="B778" s="82"/>
      <c r="C778" s="106"/>
      <c r="E778" s="82"/>
      <c r="F778" s="82"/>
      <c r="I778" s="82"/>
      <c r="J778" s="82"/>
      <c r="M778" s="82"/>
      <c r="N778" s="82"/>
    </row>
    <row r="779" spans="2:14" x14ac:dyDescent="0.2">
      <c r="B779" s="82"/>
      <c r="C779" s="106"/>
      <c r="E779" s="82"/>
      <c r="F779" s="82"/>
      <c r="I779" s="82"/>
      <c r="J779" s="82"/>
      <c r="M779" s="82"/>
      <c r="N779" s="82"/>
    </row>
    <row r="780" spans="2:14" x14ac:dyDescent="0.2">
      <c r="B780" s="82"/>
      <c r="C780" s="106"/>
      <c r="E780" s="82"/>
      <c r="F780" s="82"/>
      <c r="I780" s="82"/>
      <c r="J780" s="82"/>
      <c r="M780" s="82"/>
      <c r="N780" s="82"/>
    </row>
    <row r="781" spans="2:14" x14ac:dyDescent="0.2">
      <c r="B781" s="82"/>
      <c r="C781" s="106"/>
      <c r="E781" s="82"/>
      <c r="F781" s="82"/>
      <c r="I781" s="82"/>
      <c r="J781" s="82"/>
      <c r="M781" s="82"/>
      <c r="N781" s="82"/>
    </row>
    <row r="782" spans="2:14" x14ac:dyDescent="0.2">
      <c r="B782" s="82"/>
      <c r="C782" s="106"/>
      <c r="E782" s="82"/>
      <c r="F782" s="82"/>
      <c r="I782" s="82"/>
      <c r="J782" s="82"/>
      <c r="M782" s="82"/>
      <c r="N782" s="82"/>
    </row>
    <row r="783" spans="2:14" x14ac:dyDescent="0.2">
      <c r="B783" s="82"/>
      <c r="C783" s="106"/>
      <c r="E783" s="82"/>
      <c r="F783" s="82"/>
      <c r="I783" s="82"/>
      <c r="J783" s="82"/>
      <c r="M783" s="82"/>
      <c r="N783" s="82"/>
    </row>
    <row r="784" spans="2:14" x14ac:dyDescent="0.2">
      <c r="B784" s="82"/>
      <c r="C784" s="106"/>
      <c r="E784" s="82"/>
      <c r="F784" s="82"/>
      <c r="I784" s="82"/>
      <c r="J784" s="82"/>
      <c r="M784" s="82"/>
      <c r="N784" s="82"/>
    </row>
    <row r="785" spans="2:14" x14ac:dyDescent="0.2">
      <c r="B785" s="82"/>
      <c r="C785" s="106"/>
      <c r="E785" s="82"/>
      <c r="F785" s="82"/>
      <c r="I785" s="82"/>
      <c r="J785" s="82"/>
      <c r="M785" s="82"/>
      <c r="N785" s="82"/>
    </row>
    <row r="786" spans="2:14" x14ac:dyDescent="0.2">
      <c r="B786" s="82"/>
      <c r="C786" s="106"/>
      <c r="E786" s="82"/>
      <c r="F786" s="82"/>
      <c r="I786" s="82"/>
      <c r="J786" s="82"/>
      <c r="M786" s="82"/>
      <c r="N786" s="82"/>
    </row>
    <row r="787" spans="2:14" x14ac:dyDescent="0.2">
      <c r="B787" s="82"/>
      <c r="C787" s="106"/>
      <c r="E787" s="82"/>
      <c r="F787" s="82"/>
      <c r="I787" s="82"/>
      <c r="J787" s="82"/>
      <c r="M787" s="82"/>
      <c r="N787" s="82"/>
    </row>
    <row r="788" spans="2:14" x14ac:dyDescent="0.2">
      <c r="B788" s="82"/>
      <c r="C788" s="106"/>
      <c r="E788" s="82"/>
      <c r="F788" s="82"/>
      <c r="I788" s="82"/>
      <c r="J788" s="82"/>
      <c r="M788" s="82"/>
      <c r="N788" s="82"/>
    </row>
    <row r="789" spans="2:14" x14ac:dyDescent="0.2">
      <c r="B789" s="82"/>
      <c r="C789" s="106"/>
      <c r="E789" s="82"/>
      <c r="F789" s="82"/>
      <c r="I789" s="82"/>
      <c r="J789" s="82"/>
      <c r="M789" s="82"/>
      <c r="N789" s="82"/>
    </row>
    <row r="790" spans="2:14" x14ac:dyDescent="0.2">
      <c r="B790" s="82"/>
      <c r="C790" s="106"/>
      <c r="E790" s="82"/>
      <c r="F790" s="82"/>
      <c r="I790" s="82"/>
      <c r="J790" s="82"/>
      <c r="M790" s="82"/>
      <c r="N790" s="82"/>
    </row>
    <row r="791" spans="2:14" x14ac:dyDescent="0.2">
      <c r="B791" s="82"/>
      <c r="C791" s="106"/>
      <c r="E791" s="82"/>
      <c r="F791" s="82"/>
      <c r="I791" s="82"/>
      <c r="J791" s="82"/>
      <c r="M791" s="82"/>
      <c r="N791" s="82"/>
    </row>
    <row r="792" spans="2:14" x14ac:dyDescent="0.2">
      <c r="B792" s="82"/>
      <c r="C792" s="106"/>
      <c r="E792" s="82"/>
      <c r="F792" s="82"/>
      <c r="I792" s="82"/>
      <c r="J792" s="82"/>
      <c r="M792" s="82"/>
      <c r="N792" s="82"/>
    </row>
    <row r="793" spans="2:14" x14ac:dyDescent="0.2">
      <c r="B793" s="82"/>
      <c r="C793" s="106"/>
      <c r="E793" s="82"/>
      <c r="F793" s="82"/>
      <c r="I793" s="82"/>
      <c r="J793" s="82"/>
      <c r="M793" s="82"/>
      <c r="N793" s="82"/>
    </row>
    <row r="794" spans="2:14" x14ac:dyDescent="0.2">
      <c r="B794" s="82"/>
      <c r="C794" s="106"/>
      <c r="E794" s="82"/>
      <c r="F794" s="82"/>
      <c r="I794" s="82"/>
      <c r="J794" s="82"/>
      <c r="M794" s="82"/>
      <c r="N794" s="82"/>
    </row>
    <row r="795" spans="2:14" x14ac:dyDescent="0.2">
      <c r="B795" s="82"/>
      <c r="C795" s="106"/>
      <c r="E795" s="82"/>
      <c r="F795" s="82"/>
      <c r="I795" s="82"/>
      <c r="J795" s="82"/>
      <c r="M795" s="82"/>
      <c r="N795" s="82"/>
    </row>
    <row r="796" spans="2:14" x14ac:dyDescent="0.2">
      <c r="B796" s="82"/>
      <c r="C796" s="106"/>
      <c r="E796" s="82"/>
      <c r="F796" s="82"/>
      <c r="I796" s="82"/>
      <c r="J796" s="82"/>
      <c r="M796" s="82"/>
      <c r="N796" s="82"/>
    </row>
    <row r="797" spans="2:14" x14ac:dyDescent="0.2">
      <c r="B797" s="82"/>
      <c r="C797" s="106"/>
      <c r="E797" s="82"/>
      <c r="F797" s="82"/>
      <c r="I797" s="82"/>
      <c r="J797" s="82"/>
      <c r="M797" s="82"/>
      <c r="N797" s="82"/>
    </row>
    <row r="798" spans="2:14" x14ac:dyDescent="0.2">
      <c r="B798" s="82"/>
      <c r="C798" s="106"/>
      <c r="E798" s="82"/>
      <c r="F798" s="82"/>
      <c r="I798" s="82"/>
      <c r="J798" s="82"/>
      <c r="M798" s="82"/>
      <c r="N798" s="82"/>
    </row>
    <row r="799" spans="2:14" x14ac:dyDescent="0.2">
      <c r="B799" s="82"/>
      <c r="C799" s="106"/>
      <c r="E799" s="82"/>
      <c r="F799" s="82"/>
      <c r="I799" s="82"/>
      <c r="J799" s="82"/>
      <c r="M799" s="82"/>
      <c r="N799" s="82"/>
    </row>
    <row r="800" spans="2:14" x14ac:dyDescent="0.2">
      <c r="B800" s="82"/>
      <c r="C800" s="106"/>
      <c r="E800" s="82"/>
      <c r="F800" s="82"/>
      <c r="I800" s="82"/>
      <c r="J800" s="82"/>
      <c r="M800" s="82"/>
      <c r="N800" s="82"/>
    </row>
    <row r="801" spans="2:14" x14ac:dyDescent="0.2">
      <c r="B801" s="82"/>
      <c r="C801" s="106"/>
      <c r="E801" s="82"/>
      <c r="F801" s="82"/>
      <c r="I801" s="82"/>
      <c r="J801" s="82"/>
      <c r="M801" s="82"/>
      <c r="N801" s="82"/>
    </row>
    <row r="802" spans="2:14" x14ac:dyDescent="0.2">
      <c r="B802" s="82"/>
      <c r="C802" s="106"/>
      <c r="E802" s="82"/>
      <c r="F802" s="82"/>
      <c r="I802" s="82"/>
      <c r="J802" s="82"/>
      <c r="M802" s="82"/>
      <c r="N802" s="82"/>
    </row>
    <row r="803" spans="2:14" x14ac:dyDescent="0.2">
      <c r="B803" s="82"/>
      <c r="C803" s="106"/>
      <c r="E803" s="82"/>
      <c r="F803" s="82"/>
      <c r="I803" s="82"/>
      <c r="J803" s="82"/>
      <c r="M803" s="82"/>
      <c r="N803" s="82"/>
    </row>
    <row r="804" spans="2:14" x14ac:dyDescent="0.2">
      <c r="B804" s="82"/>
      <c r="C804" s="106"/>
      <c r="E804" s="82"/>
      <c r="F804" s="82"/>
      <c r="I804" s="82"/>
      <c r="J804" s="82"/>
      <c r="M804" s="82"/>
      <c r="N804" s="82"/>
    </row>
    <row r="805" spans="2:14" x14ac:dyDescent="0.2">
      <c r="B805" s="82"/>
      <c r="C805" s="106"/>
      <c r="E805" s="82"/>
      <c r="F805" s="82"/>
      <c r="I805" s="82"/>
      <c r="J805" s="82"/>
      <c r="M805" s="82"/>
      <c r="N805" s="82"/>
    </row>
    <row r="806" spans="2:14" x14ac:dyDescent="0.2">
      <c r="B806" s="82"/>
      <c r="C806" s="106"/>
      <c r="E806" s="82"/>
      <c r="F806" s="82"/>
      <c r="I806" s="82"/>
      <c r="J806" s="82"/>
      <c r="M806" s="82"/>
      <c r="N806" s="82"/>
    </row>
    <row r="807" spans="2:14" x14ac:dyDescent="0.2">
      <c r="B807" s="82"/>
      <c r="C807" s="106"/>
      <c r="E807" s="82"/>
      <c r="F807" s="82"/>
      <c r="I807" s="82"/>
      <c r="J807" s="82"/>
      <c r="M807" s="82"/>
      <c r="N807" s="82"/>
    </row>
    <row r="808" spans="2:14" x14ac:dyDescent="0.2">
      <c r="B808" s="82"/>
      <c r="C808" s="106"/>
      <c r="E808" s="82"/>
      <c r="F808" s="82"/>
      <c r="I808" s="82"/>
      <c r="J808" s="82"/>
      <c r="M808" s="82"/>
      <c r="N808" s="82"/>
    </row>
    <row r="809" spans="2:14" x14ac:dyDescent="0.2">
      <c r="B809" s="82"/>
      <c r="C809" s="106"/>
      <c r="E809" s="82"/>
      <c r="F809" s="82"/>
      <c r="I809" s="82"/>
      <c r="J809" s="82"/>
      <c r="M809" s="82"/>
      <c r="N809" s="82"/>
    </row>
    <row r="810" spans="2:14" x14ac:dyDescent="0.2">
      <c r="B810" s="82"/>
      <c r="C810" s="106"/>
      <c r="E810" s="82"/>
      <c r="F810" s="82"/>
      <c r="I810" s="82"/>
      <c r="J810" s="82"/>
      <c r="M810" s="82"/>
      <c r="N810" s="82"/>
    </row>
    <row r="811" spans="2:14" x14ac:dyDescent="0.2">
      <c r="B811" s="82"/>
      <c r="C811" s="106"/>
      <c r="E811" s="82"/>
      <c r="F811" s="82"/>
      <c r="I811" s="82"/>
      <c r="J811" s="82"/>
      <c r="M811" s="82"/>
      <c r="N811" s="82"/>
    </row>
    <row r="812" spans="2:14" x14ac:dyDescent="0.2">
      <c r="B812" s="82"/>
      <c r="C812" s="106"/>
      <c r="E812" s="82"/>
      <c r="F812" s="82"/>
      <c r="I812" s="82"/>
      <c r="J812" s="82"/>
      <c r="M812" s="82"/>
      <c r="N812" s="82"/>
    </row>
    <row r="813" spans="2:14" x14ac:dyDescent="0.2">
      <c r="B813" s="82"/>
      <c r="C813" s="106"/>
      <c r="E813" s="82"/>
      <c r="F813" s="82"/>
      <c r="I813" s="82"/>
      <c r="J813" s="82"/>
      <c r="M813" s="82"/>
      <c r="N813" s="82"/>
    </row>
    <row r="814" spans="2:14" x14ac:dyDescent="0.2">
      <c r="B814" s="82"/>
      <c r="C814" s="106"/>
      <c r="E814" s="82"/>
      <c r="F814" s="82"/>
      <c r="I814" s="82"/>
      <c r="J814" s="82"/>
      <c r="M814" s="82"/>
      <c r="N814" s="82"/>
    </row>
    <row r="815" spans="2:14" x14ac:dyDescent="0.2">
      <c r="B815" s="82"/>
      <c r="C815" s="106"/>
      <c r="E815" s="82"/>
      <c r="F815" s="82"/>
      <c r="I815" s="82"/>
      <c r="J815" s="82"/>
      <c r="M815" s="82"/>
      <c r="N815" s="82"/>
    </row>
    <row r="816" spans="2:14" x14ac:dyDescent="0.2">
      <c r="B816" s="82"/>
      <c r="C816" s="106"/>
      <c r="E816" s="82"/>
      <c r="F816" s="82"/>
      <c r="I816" s="82"/>
      <c r="J816" s="82"/>
      <c r="M816" s="82"/>
      <c r="N816" s="82"/>
    </row>
    <row r="817" spans="2:14" x14ac:dyDescent="0.2">
      <c r="B817" s="82"/>
      <c r="C817" s="106"/>
      <c r="E817" s="82"/>
      <c r="F817" s="82"/>
      <c r="I817" s="82"/>
      <c r="J817" s="82"/>
      <c r="M817" s="82"/>
      <c r="N817" s="82"/>
    </row>
    <row r="818" spans="2:14" x14ac:dyDescent="0.2">
      <c r="B818" s="82"/>
      <c r="C818" s="106"/>
      <c r="E818" s="82"/>
      <c r="F818" s="82"/>
      <c r="I818" s="82"/>
      <c r="J818" s="82"/>
      <c r="M818" s="82"/>
      <c r="N818" s="82"/>
    </row>
    <row r="819" spans="2:14" x14ac:dyDescent="0.2">
      <c r="B819" s="82"/>
      <c r="C819" s="106"/>
      <c r="E819" s="82"/>
      <c r="F819" s="82"/>
      <c r="I819" s="82"/>
      <c r="J819" s="82"/>
      <c r="M819" s="82"/>
      <c r="N819" s="82"/>
    </row>
    <row r="820" spans="2:14" x14ac:dyDescent="0.2">
      <c r="B820" s="82"/>
      <c r="C820" s="106"/>
      <c r="E820" s="82"/>
      <c r="F820" s="82"/>
      <c r="I820" s="82"/>
      <c r="J820" s="82"/>
      <c r="M820" s="82"/>
      <c r="N820" s="82"/>
    </row>
    <row r="821" spans="2:14" x14ac:dyDescent="0.2">
      <c r="B821" s="82"/>
      <c r="C821" s="106"/>
      <c r="E821" s="82"/>
      <c r="F821" s="82"/>
      <c r="I821" s="82"/>
      <c r="J821" s="82"/>
      <c r="M821" s="82"/>
      <c r="N821" s="82"/>
    </row>
    <row r="822" spans="2:14" x14ac:dyDescent="0.2">
      <c r="B822" s="82"/>
      <c r="C822" s="106"/>
      <c r="E822" s="82"/>
      <c r="F822" s="82"/>
      <c r="I822" s="82"/>
      <c r="J822" s="82"/>
      <c r="M822" s="82"/>
      <c r="N822" s="82"/>
    </row>
    <row r="823" spans="2:14" x14ac:dyDescent="0.2">
      <c r="B823" s="82"/>
      <c r="C823" s="106"/>
      <c r="E823" s="82"/>
      <c r="F823" s="82"/>
      <c r="I823" s="82"/>
      <c r="J823" s="82"/>
      <c r="M823" s="82"/>
      <c r="N823" s="82"/>
    </row>
    <row r="824" spans="2:14" x14ac:dyDescent="0.2">
      <c r="B824" s="82"/>
      <c r="C824" s="106"/>
      <c r="E824" s="82"/>
      <c r="F824" s="82"/>
      <c r="I824" s="82"/>
      <c r="J824" s="82"/>
      <c r="M824" s="82"/>
      <c r="N824" s="82"/>
    </row>
    <row r="825" spans="2:14" x14ac:dyDescent="0.2">
      <c r="B825" s="82"/>
      <c r="C825" s="106"/>
      <c r="E825" s="82"/>
      <c r="F825" s="82"/>
      <c r="I825" s="82"/>
      <c r="J825" s="82"/>
      <c r="M825" s="82"/>
      <c r="N825" s="82"/>
    </row>
    <row r="826" spans="2:14" x14ac:dyDescent="0.2">
      <c r="B826" s="82"/>
      <c r="C826" s="106"/>
      <c r="E826" s="82"/>
      <c r="F826" s="82"/>
      <c r="I826" s="82"/>
      <c r="J826" s="82"/>
      <c r="M826" s="82"/>
      <c r="N826" s="82"/>
    </row>
    <row r="827" spans="2:14" x14ac:dyDescent="0.2">
      <c r="B827" s="82"/>
      <c r="C827" s="106"/>
      <c r="E827" s="82"/>
      <c r="F827" s="82"/>
      <c r="I827" s="82"/>
      <c r="J827" s="82"/>
      <c r="M827" s="82"/>
      <c r="N827" s="82"/>
    </row>
    <row r="828" spans="2:14" x14ac:dyDescent="0.2">
      <c r="B828" s="82"/>
      <c r="C828" s="106"/>
      <c r="E828" s="82"/>
      <c r="F828" s="82"/>
      <c r="I828" s="82"/>
      <c r="J828" s="82"/>
      <c r="M828" s="82"/>
      <c r="N828" s="82"/>
    </row>
    <row r="829" spans="2:14" x14ac:dyDescent="0.2">
      <c r="B829" s="82"/>
      <c r="C829" s="106"/>
      <c r="E829" s="82"/>
      <c r="F829" s="82"/>
      <c r="I829" s="82"/>
      <c r="J829" s="82"/>
      <c r="M829" s="82"/>
      <c r="N829" s="82"/>
    </row>
    <row r="830" spans="2:14" x14ac:dyDescent="0.2">
      <c r="B830" s="82"/>
      <c r="C830" s="106"/>
      <c r="E830" s="82"/>
      <c r="F830" s="82"/>
      <c r="I830" s="82"/>
      <c r="J830" s="82"/>
      <c r="M830" s="82"/>
      <c r="N830" s="82"/>
    </row>
    <row r="831" spans="2:14" x14ac:dyDescent="0.2">
      <c r="B831" s="82"/>
      <c r="C831" s="106"/>
      <c r="E831" s="82"/>
      <c r="F831" s="82"/>
      <c r="I831" s="82"/>
      <c r="J831" s="82"/>
      <c r="M831" s="82"/>
      <c r="N831" s="82"/>
    </row>
    <row r="832" spans="2:14" x14ac:dyDescent="0.2">
      <c r="B832" s="82"/>
      <c r="C832" s="106"/>
      <c r="E832" s="82"/>
      <c r="F832" s="82"/>
      <c r="I832" s="82"/>
      <c r="J832" s="82"/>
      <c r="M832" s="82"/>
      <c r="N832" s="82"/>
    </row>
    <row r="833" spans="2:14" x14ac:dyDescent="0.2">
      <c r="B833" s="82"/>
      <c r="C833" s="106"/>
      <c r="E833" s="82"/>
      <c r="F833" s="82"/>
      <c r="I833" s="82"/>
      <c r="J833" s="82"/>
      <c r="M833" s="82"/>
      <c r="N833" s="82"/>
    </row>
    <row r="834" spans="2:14" x14ac:dyDescent="0.2">
      <c r="B834" s="82"/>
      <c r="C834" s="106"/>
      <c r="E834" s="82"/>
      <c r="F834" s="82"/>
      <c r="I834" s="82"/>
      <c r="J834" s="82"/>
      <c r="M834" s="82"/>
      <c r="N834" s="82"/>
    </row>
    <row r="835" spans="2:14" x14ac:dyDescent="0.2">
      <c r="B835" s="82"/>
      <c r="C835" s="106"/>
      <c r="E835" s="82"/>
      <c r="F835" s="82"/>
      <c r="I835" s="82"/>
      <c r="J835" s="82"/>
      <c r="M835" s="82"/>
      <c r="N835" s="82"/>
    </row>
    <row r="836" spans="2:14" x14ac:dyDescent="0.2">
      <c r="B836" s="82"/>
      <c r="C836" s="106"/>
      <c r="E836" s="82"/>
      <c r="F836" s="82"/>
      <c r="I836" s="82"/>
      <c r="J836" s="82"/>
      <c r="M836" s="82"/>
      <c r="N836" s="82"/>
    </row>
    <row r="837" spans="2:14" x14ac:dyDescent="0.2">
      <c r="B837" s="82"/>
      <c r="C837" s="106"/>
      <c r="E837" s="82"/>
      <c r="F837" s="82"/>
      <c r="I837" s="82"/>
      <c r="J837" s="82"/>
      <c r="M837" s="82"/>
      <c r="N837" s="82"/>
    </row>
    <row r="838" spans="2:14" x14ac:dyDescent="0.2">
      <c r="B838" s="82"/>
      <c r="C838" s="106"/>
      <c r="E838" s="82"/>
      <c r="F838" s="82"/>
      <c r="I838" s="82"/>
      <c r="J838" s="82"/>
      <c r="M838" s="82"/>
      <c r="N838" s="82"/>
    </row>
    <row r="839" spans="2:14" x14ac:dyDescent="0.2">
      <c r="B839" s="82"/>
      <c r="C839" s="106"/>
      <c r="E839" s="82"/>
      <c r="F839" s="82"/>
      <c r="I839" s="82"/>
      <c r="J839" s="82"/>
      <c r="M839" s="82"/>
      <c r="N839" s="82"/>
    </row>
    <row r="840" spans="2:14" x14ac:dyDescent="0.2">
      <c r="B840" s="82"/>
      <c r="C840" s="106"/>
      <c r="E840" s="82"/>
      <c r="F840" s="82"/>
      <c r="I840" s="82"/>
      <c r="J840" s="82"/>
      <c r="M840" s="82"/>
      <c r="N840" s="82"/>
    </row>
    <row r="841" spans="2:14" x14ac:dyDescent="0.2">
      <c r="B841" s="82"/>
      <c r="C841" s="106"/>
      <c r="E841" s="82"/>
      <c r="F841" s="82"/>
      <c r="I841" s="82"/>
      <c r="J841" s="82"/>
      <c r="M841" s="82"/>
      <c r="N841" s="82"/>
    </row>
    <row r="842" spans="2:14" x14ac:dyDescent="0.2">
      <c r="B842" s="82"/>
      <c r="C842" s="106"/>
      <c r="E842" s="82"/>
      <c r="F842" s="82"/>
      <c r="I842" s="82"/>
      <c r="J842" s="82"/>
      <c r="M842" s="82"/>
      <c r="N842" s="82"/>
    </row>
    <row r="843" spans="2:14" x14ac:dyDescent="0.2">
      <c r="B843" s="82"/>
      <c r="C843" s="106"/>
      <c r="E843" s="82"/>
      <c r="F843" s="82"/>
      <c r="I843" s="82"/>
      <c r="J843" s="82"/>
      <c r="M843" s="82"/>
      <c r="N843" s="82"/>
    </row>
    <row r="844" spans="2:14" x14ac:dyDescent="0.2">
      <c r="B844" s="82"/>
      <c r="C844" s="106"/>
      <c r="E844" s="82"/>
      <c r="F844" s="82"/>
      <c r="I844" s="82"/>
      <c r="J844" s="82"/>
      <c r="M844" s="82"/>
      <c r="N844" s="82"/>
    </row>
    <row r="845" spans="2:14" x14ac:dyDescent="0.2">
      <c r="B845" s="82"/>
      <c r="C845" s="106"/>
      <c r="E845" s="82"/>
      <c r="F845" s="82"/>
      <c r="I845" s="82"/>
      <c r="J845" s="82"/>
      <c r="M845" s="82"/>
      <c r="N845" s="82"/>
    </row>
    <row r="846" spans="2:14" x14ac:dyDescent="0.2">
      <c r="B846" s="82"/>
      <c r="C846" s="106"/>
      <c r="E846" s="82"/>
      <c r="F846" s="82"/>
      <c r="I846" s="82"/>
      <c r="J846" s="82"/>
      <c r="M846" s="82"/>
      <c r="N846" s="82"/>
    </row>
    <row r="847" spans="2:14" x14ac:dyDescent="0.2">
      <c r="B847" s="82"/>
      <c r="C847" s="106"/>
      <c r="E847" s="82"/>
      <c r="F847" s="82"/>
      <c r="I847" s="82"/>
      <c r="J847" s="82"/>
      <c r="M847" s="82"/>
      <c r="N847" s="82"/>
    </row>
    <row r="848" spans="2:14" x14ac:dyDescent="0.2">
      <c r="B848" s="82"/>
      <c r="C848" s="106"/>
      <c r="E848" s="82"/>
      <c r="F848" s="82"/>
      <c r="I848" s="82"/>
      <c r="J848" s="82"/>
      <c r="M848" s="82"/>
      <c r="N848" s="82"/>
    </row>
    <row r="849" spans="2:14" x14ac:dyDescent="0.2">
      <c r="B849" s="82"/>
      <c r="C849" s="106"/>
      <c r="E849" s="82"/>
      <c r="F849" s="82"/>
      <c r="I849" s="82"/>
      <c r="J849" s="82"/>
      <c r="M849" s="82"/>
      <c r="N849" s="82"/>
    </row>
    <row r="850" spans="2:14" x14ac:dyDescent="0.2">
      <c r="B850" s="82"/>
      <c r="C850" s="106"/>
      <c r="E850" s="82"/>
      <c r="F850" s="82"/>
      <c r="I850" s="82"/>
      <c r="J850" s="82"/>
      <c r="M850" s="82"/>
      <c r="N850" s="82"/>
    </row>
    <row r="851" spans="2:14" x14ac:dyDescent="0.2">
      <c r="B851" s="82"/>
      <c r="C851" s="106"/>
      <c r="E851" s="82"/>
      <c r="F851" s="82"/>
      <c r="I851" s="82"/>
      <c r="J851" s="82"/>
      <c r="M851" s="82"/>
      <c r="N851" s="82"/>
    </row>
    <row r="852" spans="2:14" x14ac:dyDescent="0.2">
      <c r="B852" s="82"/>
      <c r="C852" s="106"/>
      <c r="E852" s="82"/>
      <c r="F852" s="82"/>
      <c r="I852" s="82"/>
      <c r="J852" s="82"/>
      <c r="M852" s="82"/>
      <c r="N852" s="82"/>
    </row>
    <row r="853" spans="2:14" x14ac:dyDescent="0.2">
      <c r="B853" s="82"/>
      <c r="C853" s="106"/>
      <c r="E853" s="82"/>
      <c r="F853" s="82"/>
      <c r="I853" s="82"/>
      <c r="J853" s="82"/>
      <c r="M853" s="82"/>
      <c r="N853" s="82"/>
    </row>
    <row r="854" spans="2:14" x14ac:dyDescent="0.2">
      <c r="B854" s="82"/>
      <c r="C854" s="106"/>
      <c r="E854" s="82"/>
      <c r="F854" s="82"/>
      <c r="I854" s="82"/>
      <c r="J854" s="82"/>
      <c r="M854" s="82"/>
      <c r="N854" s="82"/>
    </row>
    <row r="855" spans="2:14" x14ac:dyDescent="0.2">
      <c r="B855" s="82"/>
      <c r="C855" s="106"/>
      <c r="E855" s="82"/>
      <c r="F855" s="82"/>
      <c r="I855" s="82"/>
      <c r="J855" s="82"/>
      <c r="M855" s="82"/>
      <c r="N855" s="82"/>
    </row>
    <row r="856" spans="2:14" x14ac:dyDescent="0.2">
      <c r="B856" s="82"/>
      <c r="C856" s="106"/>
      <c r="E856" s="82"/>
      <c r="F856" s="82"/>
      <c r="I856" s="82"/>
      <c r="J856" s="82"/>
      <c r="M856" s="82"/>
      <c r="N856" s="82"/>
    </row>
    <row r="857" spans="2:14" x14ac:dyDescent="0.2">
      <c r="B857" s="82"/>
      <c r="C857" s="106"/>
      <c r="E857" s="82"/>
      <c r="F857" s="82"/>
      <c r="I857" s="82"/>
      <c r="J857" s="82"/>
      <c r="M857" s="82"/>
      <c r="N857" s="82"/>
    </row>
    <row r="858" spans="2:14" x14ac:dyDescent="0.2">
      <c r="B858" s="82"/>
      <c r="C858" s="106"/>
      <c r="E858" s="82"/>
      <c r="F858" s="82"/>
      <c r="I858" s="82"/>
      <c r="J858" s="82"/>
      <c r="M858" s="82"/>
      <c r="N858" s="82"/>
    </row>
    <row r="859" spans="2:14" x14ac:dyDescent="0.2">
      <c r="B859" s="82"/>
      <c r="C859" s="106"/>
      <c r="E859" s="82"/>
      <c r="F859" s="82"/>
      <c r="I859" s="82"/>
      <c r="J859" s="82"/>
      <c r="M859" s="82"/>
      <c r="N859" s="82"/>
    </row>
    <row r="860" spans="2:14" x14ac:dyDescent="0.2">
      <c r="B860" s="82"/>
      <c r="C860" s="106"/>
      <c r="E860" s="82"/>
      <c r="F860" s="82"/>
      <c r="I860" s="82"/>
      <c r="J860" s="82"/>
      <c r="M860" s="82"/>
      <c r="N860" s="82"/>
    </row>
    <row r="861" spans="2:14" x14ac:dyDescent="0.2">
      <c r="B861" s="82"/>
      <c r="C861" s="106"/>
      <c r="E861" s="82"/>
      <c r="F861" s="82"/>
      <c r="I861" s="82"/>
      <c r="J861" s="82"/>
      <c r="M861" s="82"/>
      <c r="N861" s="82"/>
    </row>
    <row r="862" spans="2:14" x14ac:dyDescent="0.2">
      <c r="B862" s="82"/>
      <c r="C862" s="106"/>
      <c r="E862" s="82"/>
      <c r="F862" s="82"/>
      <c r="I862" s="82"/>
      <c r="J862" s="82"/>
      <c r="M862" s="82"/>
      <c r="N862" s="82"/>
    </row>
    <row r="863" spans="2:14" x14ac:dyDescent="0.2">
      <c r="B863" s="82"/>
      <c r="C863" s="106"/>
      <c r="E863" s="82"/>
      <c r="F863" s="82"/>
      <c r="I863" s="82"/>
      <c r="J863" s="82"/>
      <c r="M863" s="82"/>
      <c r="N863" s="82"/>
    </row>
    <row r="864" spans="2:14" x14ac:dyDescent="0.2">
      <c r="B864" s="82"/>
      <c r="C864" s="106"/>
      <c r="E864" s="82"/>
      <c r="F864" s="82"/>
      <c r="I864" s="82"/>
      <c r="J864" s="82"/>
      <c r="M864" s="82"/>
      <c r="N864" s="82"/>
    </row>
    <row r="865" spans="2:14" x14ac:dyDescent="0.2">
      <c r="B865" s="82"/>
      <c r="C865" s="106"/>
      <c r="E865" s="82"/>
      <c r="F865" s="82"/>
      <c r="I865" s="82"/>
      <c r="J865" s="82"/>
      <c r="M865" s="82"/>
      <c r="N865" s="82"/>
    </row>
    <row r="866" spans="2:14" x14ac:dyDescent="0.2">
      <c r="B866" s="82"/>
      <c r="C866" s="106"/>
      <c r="E866" s="82"/>
      <c r="F866" s="82"/>
      <c r="I866" s="82"/>
      <c r="J866" s="82"/>
      <c r="M866" s="82"/>
      <c r="N866" s="82"/>
    </row>
    <row r="867" spans="2:14" x14ac:dyDescent="0.2">
      <c r="B867" s="82"/>
      <c r="C867" s="106"/>
      <c r="E867" s="82"/>
      <c r="F867" s="82"/>
      <c r="I867" s="82"/>
      <c r="J867" s="82"/>
      <c r="M867" s="82"/>
      <c r="N867" s="82"/>
    </row>
    <row r="868" spans="2:14" x14ac:dyDescent="0.2">
      <c r="B868" s="82"/>
      <c r="C868" s="106"/>
      <c r="E868" s="82"/>
      <c r="F868" s="82"/>
      <c r="I868" s="82"/>
      <c r="J868" s="82"/>
      <c r="M868" s="82"/>
      <c r="N868" s="82"/>
    </row>
    <row r="869" spans="2:14" x14ac:dyDescent="0.2">
      <c r="B869" s="82"/>
      <c r="C869" s="106"/>
      <c r="E869" s="82"/>
      <c r="F869" s="82"/>
      <c r="I869" s="82"/>
      <c r="J869" s="82"/>
      <c r="M869" s="82"/>
      <c r="N869" s="82"/>
    </row>
    <row r="870" spans="2:14" x14ac:dyDescent="0.2">
      <c r="B870" s="82"/>
      <c r="C870" s="106"/>
      <c r="E870" s="82"/>
      <c r="F870" s="82"/>
      <c r="I870" s="82"/>
      <c r="J870" s="82"/>
      <c r="M870" s="82"/>
      <c r="N870" s="82"/>
    </row>
    <row r="871" spans="2:14" x14ac:dyDescent="0.2">
      <c r="B871" s="82"/>
      <c r="C871" s="106"/>
      <c r="E871" s="82"/>
      <c r="F871" s="82"/>
      <c r="I871" s="82"/>
      <c r="J871" s="82"/>
      <c r="M871" s="82"/>
      <c r="N871" s="82"/>
    </row>
    <row r="872" spans="2:14" x14ac:dyDescent="0.2">
      <c r="B872" s="82"/>
      <c r="C872" s="106"/>
      <c r="E872" s="82"/>
      <c r="F872" s="82"/>
      <c r="I872" s="82"/>
      <c r="J872" s="82"/>
      <c r="M872" s="82"/>
      <c r="N872" s="82"/>
    </row>
    <row r="873" spans="2:14" x14ac:dyDescent="0.2">
      <c r="B873" s="82"/>
      <c r="C873" s="106"/>
      <c r="E873" s="82"/>
      <c r="F873" s="82"/>
      <c r="I873" s="82"/>
      <c r="J873" s="82"/>
      <c r="M873" s="82"/>
      <c r="N873" s="82"/>
    </row>
    <row r="874" spans="2:14" x14ac:dyDescent="0.2">
      <c r="B874" s="82"/>
      <c r="C874" s="106"/>
      <c r="E874" s="82"/>
      <c r="F874" s="82"/>
      <c r="I874" s="82"/>
      <c r="J874" s="82"/>
      <c r="M874" s="82"/>
      <c r="N874" s="82"/>
    </row>
    <row r="875" spans="2:14" x14ac:dyDescent="0.2">
      <c r="B875" s="82"/>
      <c r="C875" s="106"/>
      <c r="E875" s="82"/>
      <c r="F875" s="82"/>
      <c r="I875" s="82"/>
      <c r="J875" s="82"/>
      <c r="M875" s="82"/>
      <c r="N875" s="82"/>
    </row>
    <row r="876" spans="2:14" x14ac:dyDescent="0.2">
      <c r="B876" s="82"/>
      <c r="C876" s="106"/>
      <c r="E876" s="82"/>
      <c r="F876" s="82"/>
      <c r="I876" s="82"/>
      <c r="J876" s="82"/>
      <c r="M876" s="82"/>
      <c r="N876" s="82"/>
    </row>
    <row r="877" spans="2:14" x14ac:dyDescent="0.2">
      <c r="B877" s="82"/>
      <c r="C877" s="106"/>
      <c r="E877" s="82"/>
      <c r="F877" s="82"/>
      <c r="I877" s="82"/>
      <c r="J877" s="82"/>
      <c r="M877" s="82"/>
      <c r="N877" s="82"/>
    </row>
    <row r="878" spans="2:14" x14ac:dyDescent="0.2">
      <c r="B878" s="82"/>
      <c r="C878" s="106"/>
      <c r="E878" s="82"/>
      <c r="F878" s="82"/>
      <c r="I878" s="82"/>
      <c r="J878" s="82"/>
      <c r="M878" s="82"/>
      <c r="N878" s="82"/>
    </row>
    <row r="879" spans="2:14" x14ac:dyDescent="0.2">
      <c r="B879" s="82"/>
      <c r="C879" s="106"/>
      <c r="E879" s="82"/>
      <c r="F879" s="82"/>
      <c r="I879" s="82"/>
      <c r="J879" s="82"/>
      <c r="M879" s="82"/>
      <c r="N879" s="82"/>
    </row>
    <row r="880" spans="2:14" x14ac:dyDescent="0.2">
      <c r="B880" s="82"/>
      <c r="C880" s="106"/>
      <c r="E880" s="82"/>
      <c r="F880" s="82"/>
      <c r="I880" s="82"/>
      <c r="J880" s="82"/>
      <c r="M880" s="82"/>
      <c r="N880" s="82"/>
    </row>
    <row r="881" spans="2:14" x14ac:dyDescent="0.2">
      <c r="B881" s="82"/>
      <c r="C881" s="106"/>
      <c r="E881" s="82"/>
      <c r="F881" s="82"/>
      <c r="I881" s="82"/>
      <c r="J881" s="82"/>
      <c r="M881" s="82"/>
      <c r="N881" s="82"/>
    </row>
    <row r="882" spans="2:14" x14ac:dyDescent="0.2">
      <c r="B882" s="82"/>
      <c r="C882" s="106"/>
      <c r="E882" s="82"/>
      <c r="F882" s="82"/>
      <c r="I882" s="82"/>
      <c r="J882" s="82"/>
      <c r="M882" s="82"/>
      <c r="N882" s="82"/>
    </row>
    <row r="883" spans="2:14" x14ac:dyDescent="0.2">
      <c r="B883" s="82"/>
      <c r="C883" s="106"/>
      <c r="E883" s="82"/>
      <c r="F883" s="82"/>
      <c r="I883" s="82"/>
      <c r="J883" s="82"/>
      <c r="M883" s="82"/>
      <c r="N883" s="82"/>
    </row>
    <row r="884" spans="2:14" x14ac:dyDescent="0.2">
      <c r="B884" s="82"/>
      <c r="C884" s="106"/>
      <c r="E884" s="82"/>
      <c r="F884" s="82"/>
      <c r="I884" s="82"/>
      <c r="J884" s="82"/>
      <c r="M884" s="82"/>
      <c r="N884" s="82"/>
    </row>
    <row r="885" spans="2:14" x14ac:dyDescent="0.2">
      <c r="B885" s="82"/>
      <c r="C885" s="106"/>
      <c r="E885" s="82"/>
      <c r="F885" s="82"/>
      <c r="I885" s="82"/>
      <c r="J885" s="82"/>
      <c r="M885" s="82"/>
      <c r="N885" s="82"/>
    </row>
    <row r="886" spans="2:14" x14ac:dyDescent="0.2">
      <c r="B886" s="82"/>
      <c r="C886" s="106"/>
      <c r="E886" s="82"/>
      <c r="F886" s="82"/>
      <c r="I886" s="82"/>
      <c r="J886" s="82"/>
      <c r="M886" s="82"/>
      <c r="N886" s="82"/>
    </row>
    <row r="887" spans="2:14" x14ac:dyDescent="0.2">
      <c r="B887" s="82"/>
      <c r="C887" s="106"/>
      <c r="E887" s="82"/>
      <c r="F887" s="82"/>
      <c r="I887" s="82"/>
      <c r="J887" s="82"/>
      <c r="M887" s="82"/>
      <c r="N887" s="82"/>
    </row>
    <row r="888" spans="2:14" x14ac:dyDescent="0.2">
      <c r="B888" s="82"/>
      <c r="C888" s="106"/>
      <c r="E888" s="82"/>
      <c r="F888" s="82"/>
      <c r="I888" s="82"/>
      <c r="J888" s="82"/>
      <c r="M888" s="82"/>
      <c r="N888" s="82"/>
    </row>
    <row r="889" spans="2:14" x14ac:dyDescent="0.2">
      <c r="B889" s="82"/>
      <c r="C889" s="106"/>
      <c r="E889" s="82"/>
      <c r="F889" s="82"/>
      <c r="I889" s="82"/>
      <c r="J889" s="82"/>
      <c r="M889" s="82"/>
      <c r="N889" s="82"/>
    </row>
    <row r="890" spans="2:14" x14ac:dyDescent="0.2">
      <c r="B890" s="82"/>
      <c r="C890" s="106"/>
      <c r="E890" s="82"/>
      <c r="F890" s="82"/>
      <c r="I890" s="82"/>
      <c r="J890" s="82"/>
      <c r="M890" s="82"/>
      <c r="N890" s="82"/>
    </row>
    <row r="891" spans="2:14" x14ac:dyDescent="0.2">
      <c r="B891" s="82"/>
      <c r="C891" s="106"/>
      <c r="E891" s="82"/>
      <c r="F891" s="82"/>
      <c r="I891" s="82"/>
      <c r="J891" s="82"/>
      <c r="M891" s="82"/>
      <c r="N891" s="82"/>
    </row>
    <row r="892" spans="2:14" x14ac:dyDescent="0.2">
      <c r="B892" s="82"/>
      <c r="C892" s="106"/>
      <c r="E892" s="82"/>
      <c r="F892" s="82"/>
      <c r="I892" s="82"/>
      <c r="J892" s="82"/>
      <c r="M892" s="82"/>
      <c r="N892" s="82"/>
    </row>
    <row r="893" spans="2:14" x14ac:dyDescent="0.2">
      <c r="B893" s="82"/>
      <c r="C893" s="106"/>
      <c r="E893" s="82"/>
      <c r="F893" s="82"/>
      <c r="I893" s="82"/>
      <c r="J893" s="82"/>
      <c r="M893" s="82"/>
      <c r="N893" s="82"/>
    </row>
    <row r="894" spans="2:14" x14ac:dyDescent="0.2">
      <c r="B894" s="82"/>
      <c r="C894" s="106"/>
      <c r="E894" s="82"/>
      <c r="F894" s="82"/>
      <c r="I894" s="82"/>
      <c r="J894" s="82"/>
      <c r="M894" s="82"/>
      <c r="N894" s="82"/>
    </row>
    <row r="895" spans="2:14" x14ac:dyDescent="0.2">
      <c r="B895" s="82"/>
      <c r="C895" s="106"/>
      <c r="E895" s="82"/>
      <c r="F895" s="82"/>
      <c r="I895" s="82"/>
      <c r="J895" s="82"/>
      <c r="M895" s="82"/>
      <c r="N895" s="82"/>
    </row>
    <row r="896" spans="2:14" x14ac:dyDescent="0.2">
      <c r="B896" s="82"/>
      <c r="C896" s="106"/>
      <c r="E896" s="82"/>
      <c r="F896" s="82"/>
      <c r="I896" s="82"/>
      <c r="J896" s="82"/>
      <c r="M896" s="82"/>
      <c r="N896" s="82"/>
    </row>
    <row r="897" spans="2:14" x14ac:dyDescent="0.2">
      <c r="B897" s="82"/>
      <c r="C897" s="106"/>
      <c r="E897" s="82"/>
      <c r="F897" s="82"/>
      <c r="I897" s="82"/>
      <c r="J897" s="82"/>
      <c r="M897" s="82"/>
      <c r="N897" s="82"/>
    </row>
    <row r="898" spans="2:14" x14ac:dyDescent="0.2">
      <c r="B898" s="82"/>
      <c r="C898" s="106"/>
      <c r="E898" s="82"/>
      <c r="F898" s="82"/>
      <c r="I898" s="82"/>
      <c r="J898" s="82"/>
      <c r="M898" s="82"/>
      <c r="N898" s="82"/>
    </row>
    <row r="899" spans="2:14" x14ac:dyDescent="0.2">
      <c r="B899" s="82"/>
      <c r="C899" s="106"/>
      <c r="E899" s="82"/>
      <c r="F899" s="82"/>
      <c r="I899" s="82"/>
      <c r="J899" s="82"/>
      <c r="M899" s="82"/>
      <c r="N899" s="82"/>
    </row>
    <row r="900" spans="2:14" x14ac:dyDescent="0.2">
      <c r="B900" s="82"/>
      <c r="C900" s="106"/>
      <c r="E900" s="82"/>
      <c r="F900" s="82"/>
      <c r="I900" s="82"/>
      <c r="J900" s="82"/>
      <c r="M900" s="82"/>
      <c r="N900" s="82"/>
    </row>
    <row r="901" spans="2:14" x14ac:dyDescent="0.2">
      <c r="B901" s="82"/>
      <c r="C901" s="106"/>
      <c r="E901" s="82"/>
      <c r="F901" s="82"/>
      <c r="I901" s="82"/>
      <c r="J901" s="82"/>
      <c r="M901" s="82"/>
      <c r="N901" s="82"/>
    </row>
    <row r="902" spans="2:14" x14ac:dyDescent="0.2">
      <c r="B902" s="82"/>
      <c r="C902" s="106"/>
      <c r="E902" s="82"/>
      <c r="F902" s="82"/>
      <c r="I902" s="82"/>
      <c r="J902" s="82"/>
      <c r="M902" s="82"/>
      <c r="N902" s="82"/>
    </row>
    <row r="903" spans="2:14" x14ac:dyDescent="0.2">
      <c r="B903" s="82"/>
      <c r="C903" s="106"/>
      <c r="E903" s="82"/>
      <c r="F903" s="82"/>
      <c r="I903" s="82"/>
      <c r="J903" s="82"/>
      <c r="M903" s="82"/>
      <c r="N903" s="82"/>
    </row>
    <row r="904" spans="2:14" x14ac:dyDescent="0.2">
      <c r="B904" s="82"/>
      <c r="C904" s="106"/>
      <c r="E904" s="82"/>
      <c r="F904" s="82"/>
      <c r="I904" s="82"/>
      <c r="J904" s="82"/>
      <c r="M904" s="82"/>
      <c r="N904" s="82"/>
    </row>
    <row r="905" spans="2:14" x14ac:dyDescent="0.2">
      <c r="B905" s="82"/>
      <c r="C905" s="106"/>
      <c r="E905" s="82"/>
      <c r="F905" s="82"/>
      <c r="I905" s="82"/>
      <c r="J905" s="82"/>
      <c r="M905" s="82"/>
      <c r="N905" s="82"/>
    </row>
    <row r="906" spans="2:14" x14ac:dyDescent="0.2">
      <c r="B906" s="82"/>
      <c r="C906" s="106"/>
      <c r="E906" s="82"/>
      <c r="F906" s="82"/>
      <c r="I906" s="82"/>
      <c r="J906" s="82"/>
      <c r="M906" s="82"/>
      <c r="N906" s="82"/>
    </row>
    <row r="907" spans="2:14" x14ac:dyDescent="0.2">
      <c r="B907" s="82"/>
      <c r="C907" s="106"/>
      <c r="E907" s="82"/>
      <c r="F907" s="82"/>
      <c r="I907" s="82"/>
      <c r="J907" s="82"/>
      <c r="M907" s="82"/>
      <c r="N907" s="82"/>
    </row>
    <row r="908" spans="2:14" x14ac:dyDescent="0.2">
      <c r="B908" s="82"/>
      <c r="C908" s="106"/>
      <c r="E908" s="82"/>
      <c r="F908" s="82"/>
      <c r="I908" s="82"/>
      <c r="J908" s="82"/>
      <c r="M908" s="82"/>
      <c r="N908" s="82"/>
    </row>
    <row r="909" spans="2:14" x14ac:dyDescent="0.2">
      <c r="B909" s="82"/>
      <c r="C909" s="106"/>
      <c r="E909" s="82"/>
      <c r="F909" s="82"/>
      <c r="I909" s="82"/>
      <c r="J909" s="82"/>
      <c r="M909" s="82"/>
      <c r="N909" s="82"/>
    </row>
    <row r="910" spans="2:14" x14ac:dyDescent="0.2">
      <c r="B910" s="82"/>
      <c r="C910" s="106"/>
      <c r="E910" s="82"/>
      <c r="F910" s="82"/>
      <c r="I910" s="82"/>
      <c r="J910" s="82"/>
      <c r="M910" s="82"/>
      <c r="N910" s="82"/>
    </row>
    <row r="911" spans="2:14" x14ac:dyDescent="0.2">
      <c r="B911" s="82"/>
      <c r="C911" s="106"/>
      <c r="E911" s="82"/>
      <c r="F911" s="82"/>
      <c r="I911" s="82"/>
      <c r="J911" s="82"/>
      <c r="M911" s="82"/>
      <c r="N911" s="82"/>
    </row>
    <row r="912" spans="2:14" x14ac:dyDescent="0.2">
      <c r="B912" s="82"/>
      <c r="C912" s="106"/>
      <c r="E912" s="82"/>
      <c r="F912" s="82"/>
      <c r="I912" s="82"/>
      <c r="J912" s="82"/>
      <c r="M912" s="82"/>
      <c r="N912" s="82"/>
    </row>
    <row r="913" spans="2:14" x14ac:dyDescent="0.2">
      <c r="B913" s="82"/>
      <c r="C913" s="106"/>
      <c r="E913" s="82"/>
      <c r="F913" s="82"/>
      <c r="I913" s="82"/>
      <c r="J913" s="82"/>
      <c r="M913" s="82"/>
      <c r="N913" s="82"/>
    </row>
    <row r="914" spans="2:14" x14ac:dyDescent="0.2">
      <c r="B914" s="82"/>
      <c r="C914" s="106"/>
      <c r="E914" s="82"/>
      <c r="F914" s="82"/>
      <c r="I914" s="82"/>
      <c r="J914" s="82"/>
      <c r="M914" s="82"/>
      <c r="N914" s="82"/>
    </row>
    <row r="915" spans="2:14" x14ac:dyDescent="0.2">
      <c r="B915" s="82"/>
      <c r="C915" s="106"/>
      <c r="E915" s="82"/>
      <c r="F915" s="82"/>
      <c r="I915" s="82"/>
      <c r="J915" s="82"/>
      <c r="M915" s="82"/>
      <c r="N915" s="82"/>
    </row>
    <row r="916" spans="2:14" x14ac:dyDescent="0.2">
      <c r="B916" s="82"/>
      <c r="C916" s="106"/>
      <c r="E916" s="82"/>
      <c r="F916" s="82"/>
      <c r="I916" s="82"/>
      <c r="J916" s="82"/>
      <c r="M916" s="82"/>
      <c r="N916" s="82"/>
    </row>
    <row r="917" spans="2:14" x14ac:dyDescent="0.2">
      <c r="B917" s="82"/>
      <c r="C917" s="106"/>
      <c r="E917" s="82"/>
      <c r="F917" s="82"/>
      <c r="I917" s="82"/>
      <c r="J917" s="82"/>
      <c r="M917" s="82"/>
      <c r="N917" s="82"/>
    </row>
    <row r="918" spans="2:14" x14ac:dyDescent="0.2">
      <c r="B918" s="82"/>
      <c r="C918" s="106"/>
      <c r="E918" s="82"/>
      <c r="F918" s="82"/>
      <c r="I918" s="82"/>
      <c r="J918" s="82"/>
      <c r="M918" s="82"/>
      <c r="N918" s="82"/>
    </row>
    <row r="919" spans="2:14" x14ac:dyDescent="0.2">
      <c r="B919" s="82"/>
      <c r="C919" s="106"/>
      <c r="E919" s="82"/>
      <c r="F919" s="82"/>
      <c r="I919" s="82"/>
      <c r="J919" s="82"/>
      <c r="M919" s="82"/>
      <c r="N919" s="82"/>
    </row>
    <row r="920" spans="2:14" x14ac:dyDescent="0.2">
      <c r="B920" s="82"/>
      <c r="C920" s="106"/>
      <c r="E920" s="82"/>
      <c r="F920" s="82"/>
      <c r="I920" s="82"/>
      <c r="J920" s="82"/>
      <c r="M920" s="82"/>
      <c r="N920" s="82"/>
    </row>
    <row r="921" spans="2:14" x14ac:dyDescent="0.2">
      <c r="B921" s="82"/>
      <c r="C921" s="106"/>
      <c r="E921" s="82"/>
      <c r="F921" s="82"/>
      <c r="I921" s="82"/>
      <c r="J921" s="82"/>
      <c r="M921" s="82"/>
      <c r="N921" s="82"/>
    </row>
    <row r="922" spans="2:14" x14ac:dyDescent="0.2">
      <c r="B922" s="82"/>
      <c r="C922" s="106"/>
      <c r="E922" s="82"/>
      <c r="F922" s="82"/>
      <c r="I922" s="82"/>
      <c r="J922" s="82"/>
      <c r="M922" s="82"/>
      <c r="N922" s="82"/>
    </row>
    <row r="923" spans="2:14" x14ac:dyDescent="0.2">
      <c r="B923" s="82"/>
      <c r="C923" s="106"/>
      <c r="E923" s="82"/>
      <c r="F923" s="82"/>
      <c r="I923" s="82"/>
      <c r="J923" s="82"/>
      <c r="M923" s="82"/>
      <c r="N923" s="82"/>
    </row>
    <row r="924" spans="2:14" x14ac:dyDescent="0.2">
      <c r="B924" s="82"/>
      <c r="C924" s="106"/>
      <c r="E924" s="82"/>
      <c r="F924" s="82"/>
      <c r="I924" s="82"/>
      <c r="J924" s="82"/>
      <c r="M924" s="82"/>
      <c r="N924" s="82"/>
    </row>
    <row r="925" spans="2:14" x14ac:dyDescent="0.2">
      <c r="B925" s="82"/>
      <c r="C925" s="106"/>
      <c r="E925" s="82"/>
      <c r="F925" s="82"/>
      <c r="I925" s="82"/>
      <c r="J925" s="82"/>
      <c r="M925" s="82"/>
      <c r="N925" s="82"/>
    </row>
    <row r="926" spans="2:14" x14ac:dyDescent="0.2">
      <c r="B926" s="82"/>
      <c r="C926" s="106"/>
      <c r="E926" s="82"/>
      <c r="F926" s="82"/>
      <c r="I926" s="82"/>
      <c r="J926" s="82"/>
      <c r="M926" s="82"/>
      <c r="N926" s="82"/>
    </row>
    <row r="927" spans="2:14" x14ac:dyDescent="0.2">
      <c r="B927" s="82"/>
      <c r="C927" s="106"/>
      <c r="E927" s="82"/>
      <c r="F927" s="82"/>
      <c r="I927" s="82"/>
      <c r="J927" s="82"/>
      <c r="M927" s="82"/>
      <c r="N927" s="82"/>
    </row>
    <row r="928" spans="2:14" x14ac:dyDescent="0.2">
      <c r="B928" s="82"/>
      <c r="C928" s="106"/>
      <c r="E928" s="82"/>
      <c r="F928" s="82"/>
      <c r="I928" s="82"/>
      <c r="J928" s="82"/>
      <c r="M928" s="82"/>
      <c r="N928" s="82"/>
    </row>
    <row r="929" spans="2:14" x14ac:dyDescent="0.2">
      <c r="B929" s="82"/>
      <c r="C929" s="106"/>
      <c r="E929" s="82"/>
      <c r="F929" s="82"/>
      <c r="I929" s="82"/>
      <c r="J929" s="82"/>
      <c r="M929" s="82"/>
      <c r="N929" s="82"/>
    </row>
    <row r="930" spans="2:14" x14ac:dyDescent="0.2">
      <c r="B930" s="82"/>
      <c r="C930" s="106"/>
      <c r="E930" s="82"/>
      <c r="F930" s="82"/>
      <c r="I930" s="82"/>
      <c r="J930" s="82"/>
      <c r="M930" s="82"/>
      <c r="N930" s="82"/>
    </row>
    <row r="931" spans="2:14" x14ac:dyDescent="0.2">
      <c r="B931" s="82"/>
      <c r="C931" s="106"/>
      <c r="E931" s="82"/>
      <c r="F931" s="82"/>
      <c r="I931" s="82"/>
      <c r="J931" s="82"/>
      <c r="M931" s="82"/>
      <c r="N931" s="82"/>
    </row>
    <row r="932" spans="2:14" x14ac:dyDescent="0.2">
      <c r="B932" s="82"/>
      <c r="C932" s="106"/>
      <c r="E932" s="82"/>
      <c r="F932" s="82"/>
      <c r="I932" s="82"/>
      <c r="J932" s="82"/>
      <c r="M932" s="82"/>
      <c r="N932" s="82"/>
    </row>
    <row r="933" spans="2:14" x14ac:dyDescent="0.2">
      <c r="B933" s="82"/>
      <c r="C933" s="106"/>
      <c r="E933" s="82"/>
      <c r="F933" s="82"/>
      <c r="I933" s="82"/>
      <c r="J933" s="82"/>
      <c r="M933" s="82"/>
      <c r="N933" s="82"/>
    </row>
    <row r="934" spans="2:14" x14ac:dyDescent="0.2">
      <c r="B934" s="82"/>
      <c r="C934" s="106"/>
      <c r="E934" s="82"/>
      <c r="F934" s="82"/>
      <c r="I934" s="82"/>
      <c r="J934" s="82"/>
      <c r="M934" s="82"/>
      <c r="N934" s="82"/>
    </row>
    <row r="935" spans="2:14" x14ac:dyDescent="0.2">
      <c r="B935" s="82"/>
      <c r="C935" s="106"/>
      <c r="E935" s="82"/>
      <c r="F935" s="82"/>
      <c r="I935" s="82"/>
      <c r="J935" s="82"/>
      <c r="M935" s="82"/>
      <c r="N935" s="82"/>
    </row>
    <row r="936" spans="2:14" x14ac:dyDescent="0.2">
      <c r="B936" s="82"/>
      <c r="C936" s="106"/>
      <c r="E936" s="82"/>
      <c r="F936" s="82"/>
      <c r="I936" s="82"/>
      <c r="J936" s="82"/>
      <c r="M936" s="82"/>
      <c r="N936" s="82"/>
    </row>
    <row r="937" spans="2:14" x14ac:dyDescent="0.2">
      <c r="B937" s="82"/>
      <c r="C937" s="106"/>
      <c r="E937" s="82"/>
      <c r="F937" s="82"/>
      <c r="I937" s="82"/>
      <c r="J937" s="82"/>
      <c r="M937" s="82"/>
      <c r="N937" s="82"/>
    </row>
    <row r="938" spans="2:14" x14ac:dyDescent="0.2">
      <c r="B938" s="82"/>
      <c r="C938" s="106"/>
      <c r="E938" s="82"/>
      <c r="F938" s="82"/>
      <c r="I938" s="82"/>
      <c r="J938" s="82"/>
      <c r="M938" s="82"/>
      <c r="N938" s="82"/>
    </row>
    <row r="939" spans="2:14" x14ac:dyDescent="0.2">
      <c r="B939" s="82"/>
      <c r="C939" s="106"/>
      <c r="E939" s="82"/>
      <c r="F939" s="82"/>
      <c r="I939" s="82"/>
      <c r="J939" s="82"/>
      <c r="M939" s="82"/>
      <c r="N939" s="82"/>
    </row>
    <row r="940" spans="2:14" x14ac:dyDescent="0.2">
      <c r="B940" s="82"/>
      <c r="C940" s="106"/>
      <c r="E940" s="82"/>
      <c r="F940" s="82"/>
      <c r="I940" s="82"/>
      <c r="J940" s="82"/>
      <c r="M940" s="82"/>
      <c r="N940" s="82"/>
    </row>
    <row r="941" spans="2:14" x14ac:dyDescent="0.2">
      <c r="B941" s="82"/>
      <c r="C941" s="106"/>
      <c r="E941" s="82"/>
      <c r="F941" s="82"/>
      <c r="I941" s="82"/>
      <c r="J941" s="82"/>
      <c r="M941" s="82"/>
      <c r="N941" s="82"/>
    </row>
    <row r="942" spans="2:14" x14ac:dyDescent="0.2">
      <c r="B942" s="82"/>
      <c r="C942" s="106"/>
      <c r="E942" s="82"/>
      <c r="F942" s="82"/>
      <c r="I942" s="82"/>
      <c r="J942" s="82"/>
      <c r="M942" s="82"/>
      <c r="N942" s="82"/>
    </row>
    <row r="943" spans="2:14" x14ac:dyDescent="0.2">
      <c r="B943" s="82"/>
      <c r="C943" s="106"/>
      <c r="E943" s="82"/>
      <c r="F943" s="82"/>
      <c r="I943" s="82"/>
      <c r="J943" s="82"/>
      <c r="M943" s="82"/>
      <c r="N943" s="82"/>
    </row>
    <row r="944" spans="2:14" x14ac:dyDescent="0.2">
      <c r="B944" s="82"/>
      <c r="C944" s="106"/>
      <c r="E944" s="82"/>
      <c r="F944" s="82"/>
      <c r="I944" s="82"/>
      <c r="J944" s="82"/>
      <c r="M944" s="82"/>
      <c r="N944" s="82"/>
    </row>
    <row r="945" spans="2:14" x14ac:dyDescent="0.2">
      <c r="B945" s="82"/>
      <c r="C945" s="106"/>
      <c r="E945" s="82"/>
      <c r="F945" s="82"/>
      <c r="I945" s="82"/>
      <c r="J945" s="82"/>
      <c r="M945" s="82"/>
      <c r="N945" s="82"/>
    </row>
    <row r="946" spans="2:14" x14ac:dyDescent="0.2">
      <c r="B946" s="82"/>
      <c r="C946" s="106"/>
      <c r="E946" s="82"/>
      <c r="F946" s="82"/>
      <c r="I946" s="82"/>
      <c r="J946" s="82"/>
      <c r="M946" s="82"/>
      <c r="N946" s="82"/>
    </row>
    <row r="947" spans="2:14" x14ac:dyDescent="0.2">
      <c r="B947" s="82"/>
      <c r="C947" s="106"/>
      <c r="E947" s="82"/>
      <c r="F947" s="82"/>
      <c r="I947" s="82"/>
      <c r="J947" s="82"/>
      <c r="M947" s="82"/>
      <c r="N947" s="82"/>
    </row>
    <row r="948" spans="2:14" x14ac:dyDescent="0.2">
      <c r="B948" s="82"/>
      <c r="C948" s="106"/>
      <c r="E948" s="82"/>
      <c r="F948" s="82"/>
      <c r="I948" s="82"/>
      <c r="J948" s="82"/>
      <c r="M948" s="82"/>
      <c r="N948" s="82"/>
    </row>
    <row r="949" spans="2:14" x14ac:dyDescent="0.2">
      <c r="B949" s="82"/>
      <c r="C949" s="106"/>
      <c r="E949" s="82"/>
      <c r="F949" s="82"/>
      <c r="I949" s="82"/>
      <c r="J949" s="82"/>
      <c r="M949" s="82"/>
      <c r="N949" s="82"/>
    </row>
    <row r="950" spans="2:14" x14ac:dyDescent="0.2">
      <c r="B950" s="82"/>
      <c r="C950" s="106"/>
      <c r="E950" s="82"/>
      <c r="F950" s="82"/>
      <c r="I950" s="82"/>
      <c r="J950" s="82"/>
      <c r="M950" s="82"/>
      <c r="N950" s="82"/>
    </row>
    <row r="951" spans="2:14" x14ac:dyDescent="0.2">
      <c r="B951" s="82"/>
      <c r="C951" s="106"/>
      <c r="E951" s="82"/>
      <c r="F951" s="82"/>
      <c r="I951" s="82"/>
      <c r="J951" s="82"/>
      <c r="M951" s="82"/>
      <c r="N951" s="82"/>
    </row>
    <row r="952" spans="2:14" x14ac:dyDescent="0.2">
      <c r="B952" s="82"/>
      <c r="C952" s="106"/>
      <c r="E952" s="82"/>
      <c r="F952" s="82"/>
      <c r="I952" s="82"/>
      <c r="J952" s="82"/>
      <c r="M952" s="82"/>
      <c r="N952" s="82"/>
    </row>
    <row r="953" spans="2:14" x14ac:dyDescent="0.2">
      <c r="B953" s="82"/>
      <c r="C953" s="106"/>
      <c r="E953" s="82"/>
      <c r="F953" s="82"/>
      <c r="I953" s="82"/>
      <c r="J953" s="82"/>
      <c r="M953" s="82"/>
      <c r="N953" s="82"/>
    </row>
    <row r="954" spans="2:14" x14ac:dyDescent="0.2">
      <c r="B954" s="82"/>
      <c r="C954" s="106"/>
      <c r="E954" s="82"/>
      <c r="F954" s="82"/>
      <c r="I954" s="82"/>
      <c r="J954" s="82"/>
      <c r="M954" s="82"/>
      <c r="N954" s="82"/>
    </row>
    <row r="955" spans="2:14" x14ac:dyDescent="0.2">
      <c r="B955" s="82"/>
      <c r="C955" s="106"/>
      <c r="E955" s="82"/>
      <c r="F955" s="82"/>
      <c r="I955" s="82"/>
      <c r="J955" s="82"/>
      <c r="M955" s="82"/>
      <c r="N955" s="82"/>
    </row>
    <row r="956" spans="2:14" x14ac:dyDescent="0.2">
      <c r="B956" s="82"/>
      <c r="C956" s="106"/>
      <c r="E956" s="82"/>
      <c r="F956" s="82"/>
      <c r="I956" s="82"/>
      <c r="J956" s="82"/>
      <c r="M956" s="82"/>
      <c r="N956" s="82"/>
    </row>
    <row r="957" spans="2:14" x14ac:dyDescent="0.2">
      <c r="B957" s="82"/>
      <c r="C957" s="106"/>
      <c r="E957" s="82"/>
      <c r="F957" s="82"/>
      <c r="I957" s="82"/>
      <c r="J957" s="82"/>
      <c r="M957" s="82"/>
      <c r="N957" s="82"/>
    </row>
    <row r="958" spans="2:14" x14ac:dyDescent="0.2">
      <c r="B958" s="82"/>
      <c r="C958" s="106"/>
      <c r="E958" s="82"/>
      <c r="F958" s="82"/>
      <c r="I958" s="82"/>
      <c r="J958" s="82"/>
      <c r="M958" s="82"/>
      <c r="N958" s="82"/>
    </row>
    <row r="959" spans="2:14" x14ac:dyDescent="0.2">
      <c r="B959" s="82"/>
      <c r="C959" s="106"/>
      <c r="E959" s="82"/>
      <c r="F959" s="82"/>
      <c r="I959" s="82"/>
      <c r="J959" s="82"/>
      <c r="M959" s="82"/>
      <c r="N959" s="82"/>
    </row>
    <row r="960" spans="2:14" x14ac:dyDescent="0.2">
      <c r="B960" s="82"/>
      <c r="C960" s="106"/>
      <c r="E960" s="82"/>
      <c r="F960" s="82"/>
      <c r="I960" s="82"/>
      <c r="J960" s="82"/>
      <c r="M960" s="82"/>
      <c r="N960" s="82"/>
    </row>
    <row r="961" spans="2:14" x14ac:dyDescent="0.2">
      <c r="B961" s="82"/>
      <c r="C961" s="106"/>
      <c r="E961" s="82"/>
      <c r="F961" s="82"/>
      <c r="I961" s="82"/>
      <c r="J961" s="82"/>
      <c r="M961" s="82"/>
      <c r="N961" s="82"/>
    </row>
    <row r="962" spans="2:14" x14ac:dyDescent="0.2">
      <c r="B962" s="82"/>
      <c r="C962" s="106"/>
      <c r="E962" s="82"/>
      <c r="F962" s="82"/>
      <c r="I962" s="82"/>
      <c r="J962" s="82"/>
      <c r="M962" s="82"/>
      <c r="N962" s="82"/>
    </row>
    <row r="963" spans="2:14" x14ac:dyDescent="0.2">
      <c r="B963" s="82"/>
      <c r="C963" s="106"/>
      <c r="E963" s="82"/>
      <c r="F963" s="82"/>
      <c r="I963" s="82"/>
      <c r="J963" s="82"/>
      <c r="M963" s="82"/>
      <c r="N963" s="82"/>
    </row>
    <row r="964" spans="2:14" x14ac:dyDescent="0.2">
      <c r="B964" s="82"/>
      <c r="C964" s="106"/>
      <c r="E964" s="82"/>
      <c r="F964" s="82"/>
      <c r="I964" s="82"/>
      <c r="J964" s="82"/>
      <c r="M964" s="82"/>
      <c r="N964" s="82"/>
    </row>
    <row r="965" spans="2:14" x14ac:dyDescent="0.2">
      <c r="B965" s="82"/>
      <c r="C965" s="106"/>
      <c r="E965" s="82"/>
      <c r="F965" s="82"/>
      <c r="I965" s="82"/>
      <c r="J965" s="82"/>
      <c r="M965" s="82"/>
      <c r="N965" s="82"/>
    </row>
    <row r="966" spans="2:14" x14ac:dyDescent="0.2">
      <c r="B966" s="82"/>
      <c r="C966" s="106"/>
      <c r="E966" s="82"/>
      <c r="F966" s="82"/>
      <c r="I966" s="82"/>
      <c r="J966" s="82"/>
      <c r="M966" s="82"/>
      <c r="N966" s="82"/>
    </row>
    <row r="967" spans="2:14" x14ac:dyDescent="0.2">
      <c r="B967" s="82"/>
      <c r="C967" s="106"/>
      <c r="E967" s="82"/>
      <c r="F967" s="82"/>
      <c r="I967" s="82"/>
      <c r="J967" s="82"/>
      <c r="M967" s="82"/>
      <c r="N967" s="82"/>
    </row>
    <row r="968" spans="2:14" x14ac:dyDescent="0.2">
      <c r="B968" s="82"/>
      <c r="C968" s="106"/>
      <c r="E968" s="82"/>
      <c r="F968" s="82"/>
      <c r="I968" s="82"/>
      <c r="J968" s="82"/>
      <c r="M968" s="82"/>
      <c r="N968" s="82"/>
    </row>
    <row r="969" spans="2:14" x14ac:dyDescent="0.2">
      <c r="B969" s="82"/>
      <c r="C969" s="106"/>
      <c r="E969" s="82"/>
      <c r="F969" s="82"/>
      <c r="I969" s="82"/>
      <c r="J969" s="82"/>
      <c r="M969" s="82"/>
      <c r="N969" s="82"/>
    </row>
    <row r="970" spans="2:14" x14ac:dyDescent="0.2">
      <c r="B970" s="82"/>
      <c r="C970" s="106"/>
      <c r="E970" s="82"/>
      <c r="F970" s="82"/>
      <c r="I970" s="82"/>
      <c r="J970" s="82"/>
      <c r="M970" s="82"/>
      <c r="N970" s="82"/>
    </row>
    <row r="971" spans="2:14" x14ac:dyDescent="0.2">
      <c r="B971" s="82"/>
      <c r="C971" s="106"/>
      <c r="E971" s="82"/>
      <c r="F971" s="82"/>
      <c r="I971" s="82"/>
      <c r="J971" s="82"/>
      <c r="M971" s="82"/>
      <c r="N971" s="82"/>
    </row>
    <row r="972" spans="2:14" x14ac:dyDescent="0.2">
      <c r="B972" s="82"/>
      <c r="C972" s="106"/>
      <c r="E972" s="82"/>
      <c r="F972" s="82"/>
      <c r="I972" s="82"/>
      <c r="J972" s="82"/>
      <c r="M972" s="82"/>
      <c r="N972" s="82"/>
    </row>
    <row r="973" spans="2:14" x14ac:dyDescent="0.2">
      <c r="B973" s="82"/>
      <c r="C973" s="106"/>
      <c r="E973" s="82"/>
      <c r="F973" s="82"/>
      <c r="I973" s="82"/>
      <c r="J973" s="82"/>
      <c r="M973" s="82"/>
      <c r="N973" s="82"/>
    </row>
    <row r="974" spans="2:14" x14ac:dyDescent="0.2">
      <c r="B974" s="82"/>
      <c r="C974" s="106"/>
      <c r="E974" s="82"/>
      <c r="F974" s="82"/>
      <c r="I974" s="82"/>
      <c r="J974" s="82"/>
      <c r="M974" s="82"/>
      <c r="N974" s="82"/>
    </row>
    <row r="975" spans="2:14" x14ac:dyDescent="0.2">
      <c r="B975" s="82"/>
      <c r="C975" s="106"/>
      <c r="E975" s="82"/>
      <c r="F975" s="82"/>
      <c r="I975" s="82"/>
      <c r="J975" s="82"/>
      <c r="M975" s="82"/>
      <c r="N975" s="82"/>
    </row>
    <row r="976" spans="2:14" x14ac:dyDescent="0.2">
      <c r="B976" s="82"/>
      <c r="C976" s="106"/>
      <c r="E976" s="82"/>
      <c r="F976" s="82"/>
      <c r="I976" s="82"/>
      <c r="J976" s="82"/>
      <c r="M976" s="82"/>
      <c r="N976" s="82"/>
    </row>
    <row r="977" spans="2:14" x14ac:dyDescent="0.2">
      <c r="B977" s="82"/>
      <c r="C977" s="106"/>
      <c r="E977" s="82"/>
      <c r="F977" s="82"/>
      <c r="I977" s="82"/>
      <c r="J977" s="82"/>
      <c r="M977" s="82"/>
      <c r="N977" s="82"/>
    </row>
    <row r="978" spans="2:14" x14ac:dyDescent="0.2">
      <c r="B978" s="82"/>
      <c r="C978" s="106"/>
      <c r="E978" s="82"/>
      <c r="F978" s="82"/>
      <c r="I978" s="82"/>
      <c r="J978" s="82"/>
      <c r="M978" s="82"/>
      <c r="N978" s="82"/>
    </row>
    <row r="979" spans="2:14" x14ac:dyDescent="0.2">
      <c r="B979" s="82"/>
      <c r="C979" s="106"/>
      <c r="E979" s="82"/>
      <c r="F979" s="82"/>
      <c r="I979" s="82"/>
      <c r="J979" s="82"/>
      <c r="M979" s="82"/>
      <c r="N979" s="82"/>
    </row>
    <row r="980" spans="2:14" x14ac:dyDescent="0.2">
      <c r="B980" s="82"/>
      <c r="C980" s="106"/>
      <c r="E980" s="82"/>
      <c r="F980" s="82"/>
      <c r="I980" s="82"/>
      <c r="J980" s="82"/>
      <c r="M980" s="82"/>
      <c r="N980" s="82"/>
    </row>
    <row r="981" spans="2:14" x14ac:dyDescent="0.2">
      <c r="B981" s="82"/>
      <c r="C981" s="106"/>
      <c r="E981" s="82"/>
      <c r="F981" s="82"/>
      <c r="I981" s="82"/>
      <c r="J981" s="82"/>
      <c r="M981" s="82"/>
      <c r="N981" s="82"/>
    </row>
    <row r="982" spans="2:14" x14ac:dyDescent="0.2">
      <c r="B982" s="82"/>
      <c r="C982" s="106"/>
      <c r="E982" s="82"/>
      <c r="F982" s="82"/>
      <c r="I982" s="82"/>
      <c r="J982" s="82"/>
      <c r="M982" s="82"/>
      <c r="N982" s="82"/>
    </row>
    <row r="983" spans="2:14" x14ac:dyDescent="0.2">
      <c r="B983" s="82"/>
      <c r="C983" s="106"/>
      <c r="E983" s="82"/>
      <c r="F983" s="82"/>
      <c r="I983" s="82"/>
      <c r="J983" s="82"/>
      <c r="M983" s="82"/>
      <c r="N983" s="82"/>
    </row>
    <row r="984" spans="2:14" x14ac:dyDescent="0.2">
      <c r="B984" s="82"/>
      <c r="C984" s="106"/>
      <c r="E984" s="82"/>
      <c r="F984" s="82"/>
      <c r="I984" s="82"/>
      <c r="J984" s="82"/>
      <c r="M984" s="82"/>
      <c r="N984" s="82"/>
    </row>
    <row r="985" spans="2:14" x14ac:dyDescent="0.2">
      <c r="B985" s="82"/>
      <c r="C985" s="106"/>
      <c r="E985" s="82"/>
      <c r="F985" s="82"/>
      <c r="I985" s="82"/>
      <c r="J985" s="82"/>
      <c r="M985" s="82"/>
      <c r="N985" s="82"/>
    </row>
    <row r="986" spans="2:14" x14ac:dyDescent="0.2">
      <c r="B986" s="82"/>
      <c r="C986" s="106"/>
      <c r="E986" s="82"/>
      <c r="F986" s="82"/>
      <c r="I986" s="82"/>
      <c r="J986" s="82"/>
      <c r="M986" s="82"/>
      <c r="N986" s="82"/>
    </row>
    <row r="987" spans="2:14" x14ac:dyDescent="0.2">
      <c r="B987" s="82"/>
      <c r="C987" s="106"/>
      <c r="E987" s="82"/>
      <c r="F987" s="82"/>
      <c r="I987" s="82"/>
      <c r="J987" s="82"/>
      <c r="M987" s="82"/>
      <c r="N987" s="82"/>
    </row>
    <row r="988" spans="2:14" x14ac:dyDescent="0.2">
      <c r="B988" s="82"/>
      <c r="C988" s="106"/>
      <c r="E988" s="82"/>
      <c r="F988" s="82"/>
      <c r="I988" s="82"/>
      <c r="J988" s="82"/>
      <c r="M988" s="82"/>
      <c r="N988" s="82"/>
    </row>
    <row r="989" spans="2:14" x14ac:dyDescent="0.2">
      <c r="B989" s="82"/>
      <c r="C989" s="106"/>
      <c r="E989" s="82"/>
      <c r="F989" s="82"/>
      <c r="I989" s="82"/>
      <c r="J989" s="82"/>
      <c r="M989" s="82"/>
      <c r="N989" s="82"/>
    </row>
    <row r="990" spans="2:14" x14ac:dyDescent="0.2">
      <c r="B990" s="82"/>
      <c r="C990" s="106"/>
      <c r="E990" s="82"/>
      <c r="F990" s="82"/>
      <c r="I990" s="82"/>
      <c r="J990" s="82"/>
      <c r="M990" s="82"/>
      <c r="N990" s="82"/>
    </row>
    <row r="991" spans="2:14" x14ac:dyDescent="0.2">
      <c r="B991" s="82"/>
      <c r="C991" s="106"/>
      <c r="E991" s="82"/>
      <c r="F991" s="82"/>
      <c r="I991" s="82"/>
      <c r="J991" s="82"/>
      <c r="M991" s="82"/>
      <c r="N991" s="82"/>
    </row>
    <row r="992" spans="2:14" x14ac:dyDescent="0.2">
      <c r="B992" s="82"/>
      <c r="C992" s="106"/>
      <c r="E992" s="82"/>
      <c r="F992" s="82"/>
      <c r="I992" s="82"/>
      <c r="J992" s="82"/>
      <c r="M992" s="82"/>
      <c r="N992" s="82"/>
    </row>
    <row r="993" spans="2:14" x14ac:dyDescent="0.2">
      <c r="B993" s="82"/>
      <c r="C993" s="106"/>
      <c r="E993" s="82"/>
      <c r="F993" s="82"/>
      <c r="I993" s="82"/>
      <c r="J993" s="82"/>
      <c r="M993" s="82"/>
      <c r="N993" s="82"/>
    </row>
    <row r="994" spans="2:14" x14ac:dyDescent="0.2">
      <c r="B994" s="82"/>
      <c r="C994" s="106"/>
      <c r="E994" s="82"/>
      <c r="F994" s="82"/>
      <c r="I994" s="82"/>
      <c r="J994" s="82"/>
      <c r="M994" s="82"/>
      <c r="N994" s="82"/>
    </row>
    <row r="995" spans="2:14" x14ac:dyDescent="0.2">
      <c r="B995" s="82"/>
      <c r="C995" s="106"/>
      <c r="E995" s="82"/>
      <c r="F995" s="82"/>
      <c r="I995" s="82"/>
      <c r="J995" s="82"/>
      <c r="M995" s="82"/>
      <c r="N995" s="82"/>
    </row>
    <row r="996" spans="2:14" x14ac:dyDescent="0.2">
      <c r="B996" s="82"/>
      <c r="C996" s="106"/>
      <c r="E996" s="82"/>
      <c r="F996" s="82"/>
      <c r="I996" s="82"/>
      <c r="J996" s="82"/>
      <c r="M996" s="82"/>
      <c r="N996" s="82"/>
    </row>
    <row r="997" spans="2:14" x14ac:dyDescent="0.2">
      <c r="B997" s="82"/>
      <c r="C997" s="106"/>
      <c r="E997" s="82"/>
      <c r="F997" s="82"/>
      <c r="I997" s="82"/>
      <c r="J997" s="82"/>
      <c r="M997" s="82"/>
      <c r="N997" s="82"/>
    </row>
    <row r="998" spans="2:14" x14ac:dyDescent="0.2">
      <c r="B998" s="82"/>
      <c r="C998" s="106"/>
      <c r="E998" s="82"/>
      <c r="F998" s="82"/>
      <c r="I998" s="82"/>
      <c r="J998" s="82"/>
      <c r="M998" s="82"/>
      <c r="N998" s="82"/>
    </row>
    <row r="999" spans="2:14" x14ac:dyDescent="0.2">
      <c r="B999" s="82"/>
      <c r="C999" s="106"/>
      <c r="E999" s="82"/>
      <c r="F999" s="82"/>
      <c r="I999" s="82"/>
      <c r="J999" s="82"/>
      <c r="M999" s="82"/>
      <c r="N999" s="82"/>
    </row>
    <row r="1000" spans="2:14" x14ac:dyDescent="0.2">
      <c r="B1000" s="82"/>
      <c r="C1000" s="106"/>
      <c r="E1000" s="82"/>
      <c r="F1000" s="82"/>
      <c r="I1000" s="82"/>
      <c r="J1000" s="82"/>
      <c r="M1000" s="82"/>
      <c r="N1000" s="82"/>
    </row>
    <row r="1001" spans="2:14" x14ac:dyDescent="0.2">
      <c r="B1001" s="82"/>
      <c r="C1001" s="106"/>
      <c r="E1001" s="82"/>
      <c r="F1001" s="82"/>
      <c r="I1001" s="82"/>
      <c r="J1001" s="82"/>
      <c r="M1001" s="82"/>
      <c r="N1001" s="82"/>
    </row>
    <row r="1002" spans="2:14" x14ac:dyDescent="0.2">
      <c r="B1002" s="82"/>
      <c r="C1002" s="106"/>
      <c r="E1002" s="82"/>
      <c r="F1002" s="82"/>
      <c r="I1002" s="82"/>
      <c r="J1002" s="82"/>
      <c r="M1002" s="82"/>
      <c r="N1002" s="82"/>
    </row>
    <row r="1003" spans="2:14" x14ac:dyDescent="0.2">
      <c r="B1003" s="82"/>
      <c r="C1003" s="106"/>
      <c r="E1003" s="82"/>
      <c r="F1003" s="82"/>
      <c r="I1003" s="82"/>
      <c r="J1003" s="82"/>
      <c r="M1003" s="82"/>
      <c r="N1003" s="82"/>
    </row>
    <row r="1004" spans="2:14" x14ac:dyDescent="0.2">
      <c r="B1004" s="82"/>
      <c r="C1004" s="106"/>
      <c r="E1004" s="82"/>
      <c r="F1004" s="82"/>
      <c r="I1004" s="82"/>
      <c r="J1004" s="82"/>
      <c r="M1004" s="82"/>
      <c r="N1004" s="82"/>
    </row>
    <row r="1005" spans="2:14" x14ac:dyDescent="0.2">
      <c r="B1005" s="82"/>
      <c r="C1005" s="106"/>
      <c r="E1005" s="82"/>
      <c r="F1005" s="82"/>
      <c r="I1005" s="82"/>
      <c r="J1005" s="82"/>
      <c r="M1005" s="82"/>
      <c r="N1005" s="82"/>
    </row>
    <row r="1006" spans="2:14" x14ac:dyDescent="0.2">
      <c r="B1006" s="82"/>
      <c r="C1006" s="106"/>
      <c r="E1006" s="82"/>
      <c r="F1006" s="82"/>
      <c r="I1006" s="82"/>
      <c r="J1006" s="82"/>
      <c r="M1006" s="82"/>
      <c r="N1006" s="82"/>
    </row>
    <row r="1007" spans="2:14" x14ac:dyDescent="0.2">
      <c r="B1007" s="82"/>
      <c r="C1007" s="106"/>
      <c r="E1007" s="82"/>
      <c r="F1007" s="82"/>
      <c r="I1007" s="82"/>
      <c r="J1007" s="82"/>
      <c r="M1007" s="82"/>
      <c r="N1007" s="82"/>
    </row>
    <row r="1008" spans="2:14" x14ac:dyDescent="0.2">
      <c r="B1008" s="82"/>
      <c r="C1008" s="106"/>
      <c r="E1008" s="82"/>
      <c r="F1008" s="82"/>
      <c r="I1008" s="82"/>
      <c r="J1008" s="82"/>
      <c r="M1008" s="82"/>
      <c r="N1008" s="82"/>
    </row>
    <row r="1009" spans="2:14" x14ac:dyDescent="0.2">
      <c r="B1009" s="82"/>
      <c r="C1009" s="106"/>
      <c r="E1009" s="82"/>
      <c r="F1009" s="82"/>
      <c r="I1009" s="82"/>
      <c r="J1009" s="82"/>
      <c r="M1009" s="82"/>
      <c r="N1009" s="82"/>
    </row>
    <row r="1010" spans="2:14" x14ac:dyDescent="0.2">
      <c r="B1010" s="82"/>
      <c r="C1010" s="106"/>
      <c r="E1010" s="82"/>
      <c r="F1010" s="82"/>
      <c r="I1010" s="82"/>
      <c r="J1010" s="82"/>
      <c r="M1010" s="82"/>
      <c r="N1010" s="82"/>
    </row>
    <row r="1011" spans="2:14" x14ac:dyDescent="0.2">
      <c r="B1011" s="82"/>
      <c r="C1011" s="106"/>
      <c r="E1011" s="82"/>
      <c r="F1011" s="82"/>
      <c r="I1011" s="82"/>
      <c r="J1011" s="82"/>
      <c r="M1011" s="82"/>
      <c r="N1011" s="82"/>
    </row>
    <row r="1012" spans="2:14" x14ac:dyDescent="0.2">
      <c r="B1012" s="82"/>
      <c r="C1012" s="106"/>
      <c r="E1012" s="82"/>
      <c r="F1012" s="82"/>
      <c r="I1012" s="82"/>
      <c r="J1012" s="82"/>
      <c r="M1012" s="82"/>
      <c r="N1012" s="82"/>
    </row>
    <row r="1013" spans="2:14" x14ac:dyDescent="0.2">
      <c r="B1013" s="82"/>
      <c r="C1013" s="106"/>
      <c r="E1013" s="82"/>
      <c r="F1013" s="82"/>
      <c r="I1013" s="82"/>
      <c r="J1013" s="82"/>
      <c r="M1013" s="82"/>
      <c r="N1013" s="82"/>
    </row>
    <row r="1014" spans="2:14" x14ac:dyDescent="0.2">
      <c r="B1014" s="82"/>
      <c r="C1014" s="106"/>
      <c r="E1014" s="82"/>
      <c r="F1014" s="82"/>
      <c r="I1014" s="82"/>
      <c r="J1014" s="82"/>
      <c r="M1014" s="82"/>
      <c r="N1014" s="82"/>
    </row>
    <row r="1015" spans="2:14" x14ac:dyDescent="0.2">
      <c r="B1015" s="82"/>
      <c r="C1015" s="106"/>
      <c r="E1015" s="82"/>
      <c r="F1015" s="82"/>
      <c r="I1015" s="82"/>
      <c r="J1015" s="82"/>
      <c r="M1015" s="82"/>
      <c r="N1015" s="82"/>
    </row>
    <row r="1016" spans="2:14" x14ac:dyDescent="0.2">
      <c r="B1016" s="82"/>
      <c r="C1016" s="106"/>
      <c r="E1016" s="82"/>
      <c r="F1016" s="82"/>
      <c r="I1016" s="82"/>
      <c r="J1016" s="82"/>
      <c r="M1016" s="82"/>
      <c r="N1016" s="82"/>
    </row>
    <row r="1017" spans="2:14" x14ac:dyDescent="0.2">
      <c r="B1017" s="82"/>
      <c r="C1017" s="106"/>
      <c r="E1017" s="82"/>
      <c r="F1017" s="82"/>
      <c r="I1017" s="82"/>
      <c r="J1017" s="82"/>
      <c r="M1017" s="82"/>
      <c r="N1017" s="82"/>
    </row>
    <row r="1018" spans="2:14" x14ac:dyDescent="0.2">
      <c r="B1018" s="82"/>
      <c r="C1018" s="106"/>
      <c r="E1018" s="82"/>
      <c r="F1018" s="82"/>
      <c r="I1018" s="82"/>
      <c r="J1018" s="82"/>
      <c r="M1018" s="82"/>
      <c r="N1018" s="82"/>
    </row>
    <row r="1019" spans="2:14" x14ac:dyDescent="0.2">
      <c r="B1019" s="82"/>
      <c r="C1019" s="106"/>
      <c r="E1019" s="82"/>
      <c r="F1019" s="82"/>
      <c r="I1019" s="82"/>
      <c r="J1019" s="82"/>
      <c r="M1019" s="82"/>
      <c r="N1019" s="82"/>
    </row>
    <row r="1020" spans="2:14" x14ac:dyDescent="0.2">
      <c r="B1020" s="82"/>
      <c r="C1020" s="106"/>
      <c r="E1020" s="82"/>
      <c r="F1020" s="82"/>
      <c r="I1020" s="82"/>
      <c r="J1020" s="82"/>
      <c r="M1020" s="82"/>
      <c r="N1020" s="82"/>
    </row>
    <row r="1021" spans="2:14" x14ac:dyDescent="0.2">
      <c r="B1021" s="82"/>
      <c r="C1021" s="106"/>
      <c r="E1021" s="82"/>
      <c r="F1021" s="82"/>
      <c r="I1021" s="82"/>
      <c r="J1021" s="82"/>
      <c r="M1021" s="82"/>
      <c r="N1021" s="82"/>
    </row>
    <row r="1022" spans="2:14" x14ac:dyDescent="0.2">
      <c r="B1022" s="82"/>
      <c r="C1022" s="106"/>
      <c r="E1022" s="82"/>
      <c r="F1022" s="82"/>
      <c r="I1022" s="82"/>
      <c r="J1022" s="82"/>
      <c r="M1022" s="82"/>
      <c r="N1022" s="82"/>
    </row>
    <row r="1023" spans="2:14" x14ac:dyDescent="0.2">
      <c r="B1023" s="82"/>
      <c r="C1023" s="106"/>
      <c r="E1023" s="82"/>
      <c r="F1023" s="82"/>
      <c r="I1023" s="82"/>
      <c r="J1023" s="82"/>
      <c r="M1023" s="82"/>
      <c r="N1023" s="82"/>
    </row>
    <row r="1024" spans="2:14" x14ac:dyDescent="0.2">
      <c r="B1024" s="82"/>
      <c r="C1024" s="106"/>
      <c r="E1024" s="82"/>
      <c r="F1024" s="82"/>
      <c r="I1024" s="82"/>
      <c r="J1024" s="82"/>
      <c r="M1024" s="82"/>
      <c r="N1024" s="82"/>
    </row>
    <row r="1025" spans="2:14" x14ac:dyDescent="0.2">
      <c r="B1025" s="82"/>
      <c r="C1025" s="106"/>
      <c r="E1025" s="82"/>
      <c r="F1025" s="82"/>
      <c r="I1025" s="82"/>
      <c r="J1025" s="82"/>
      <c r="M1025" s="82"/>
      <c r="N1025" s="82"/>
    </row>
    <row r="1026" spans="2:14" x14ac:dyDescent="0.2">
      <c r="B1026" s="82"/>
      <c r="C1026" s="106"/>
      <c r="E1026" s="82"/>
      <c r="F1026" s="82"/>
      <c r="I1026" s="82"/>
      <c r="J1026" s="82"/>
      <c r="M1026" s="82"/>
      <c r="N1026" s="82"/>
    </row>
    <row r="1027" spans="2:14" x14ac:dyDescent="0.2">
      <c r="B1027" s="82"/>
      <c r="C1027" s="106"/>
      <c r="E1027" s="82"/>
      <c r="F1027" s="82"/>
      <c r="I1027" s="82"/>
      <c r="J1027" s="82"/>
      <c r="M1027" s="82"/>
      <c r="N1027" s="82"/>
    </row>
    <row r="1028" spans="2:14" x14ac:dyDescent="0.2">
      <c r="B1028" s="82"/>
      <c r="C1028" s="106"/>
      <c r="E1028" s="82"/>
      <c r="F1028" s="82"/>
      <c r="I1028" s="82"/>
      <c r="J1028" s="82"/>
      <c r="M1028" s="82"/>
      <c r="N1028" s="82"/>
    </row>
    <row r="1029" spans="2:14" x14ac:dyDescent="0.2">
      <c r="B1029" s="82"/>
      <c r="C1029" s="106"/>
      <c r="E1029" s="82"/>
      <c r="F1029" s="82"/>
      <c r="I1029" s="82"/>
      <c r="J1029" s="82"/>
      <c r="M1029" s="82"/>
      <c r="N1029" s="82"/>
    </row>
    <row r="1030" spans="2:14" x14ac:dyDescent="0.2">
      <c r="B1030" s="82"/>
      <c r="C1030" s="106"/>
      <c r="E1030" s="82"/>
      <c r="F1030" s="82"/>
      <c r="I1030" s="82"/>
      <c r="J1030" s="82"/>
      <c r="M1030" s="82"/>
      <c r="N1030" s="82"/>
    </row>
    <row r="1031" spans="2:14" x14ac:dyDescent="0.2">
      <c r="B1031" s="82"/>
      <c r="C1031" s="106"/>
      <c r="E1031" s="82"/>
      <c r="F1031" s="82"/>
      <c r="I1031" s="82"/>
      <c r="J1031" s="82"/>
      <c r="M1031" s="82"/>
      <c r="N1031" s="82"/>
    </row>
    <row r="1032" spans="2:14" x14ac:dyDescent="0.2">
      <c r="B1032" s="82"/>
      <c r="C1032" s="106"/>
      <c r="E1032" s="82"/>
      <c r="F1032" s="82"/>
      <c r="I1032" s="82"/>
      <c r="J1032" s="82"/>
      <c r="M1032" s="82"/>
      <c r="N1032" s="82"/>
    </row>
    <row r="1033" spans="2:14" x14ac:dyDescent="0.2">
      <c r="B1033" s="82"/>
      <c r="C1033" s="106"/>
      <c r="E1033" s="82"/>
      <c r="F1033" s="82"/>
      <c r="I1033" s="82"/>
      <c r="J1033" s="82"/>
      <c r="M1033" s="82"/>
      <c r="N1033" s="82"/>
    </row>
    <row r="1034" spans="2:14" x14ac:dyDescent="0.2">
      <c r="B1034" s="82"/>
      <c r="C1034" s="106"/>
      <c r="E1034" s="82"/>
      <c r="F1034" s="82"/>
      <c r="I1034" s="82"/>
      <c r="J1034" s="82"/>
      <c r="M1034" s="82"/>
      <c r="N1034" s="82"/>
    </row>
    <row r="1035" spans="2:14" x14ac:dyDescent="0.2">
      <c r="B1035" s="82"/>
      <c r="C1035" s="106"/>
      <c r="E1035" s="82"/>
      <c r="F1035" s="82"/>
      <c r="I1035" s="82"/>
      <c r="J1035" s="82"/>
      <c r="M1035" s="82"/>
      <c r="N1035" s="82"/>
    </row>
    <row r="1036" spans="2:14" x14ac:dyDescent="0.2">
      <c r="B1036" s="82"/>
      <c r="C1036" s="106"/>
      <c r="E1036" s="82"/>
      <c r="F1036" s="82"/>
      <c r="I1036" s="82"/>
      <c r="J1036" s="82"/>
      <c r="M1036" s="82"/>
      <c r="N1036" s="82"/>
    </row>
    <row r="1037" spans="2:14" x14ac:dyDescent="0.2">
      <c r="B1037" s="82"/>
      <c r="C1037" s="106"/>
      <c r="E1037" s="82"/>
      <c r="F1037" s="82"/>
      <c r="I1037" s="82"/>
      <c r="J1037" s="82"/>
      <c r="M1037" s="82"/>
      <c r="N1037" s="82"/>
    </row>
    <row r="1038" spans="2:14" x14ac:dyDescent="0.2">
      <c r="B1038" s="82"/>
      <c r="C1038" s="106"/>
      <c r="E1038" s="82"/>
      <c r="F1038" s="82"/>
      <c r="I1038" s="82"/>
      <c r="J1038" s="82"/>
      <c r="M1038" s="82"/>
      <c r="N1038" s="82"/>
    </row>
    <row r="1039" spans="2:14" x14ac:dyDescent="0.2">
      <c r="B1039" s="82"/>
      <c r="C1039" s="106"/>
      <c r="E1039" s="82"/>
      <c r="F1039" s="82"/>
      <c r="I1039" s="82"/>
      <c r="J1039" s="82"/>
      <c r="M1039" s="82"/>
      <c r="N1039" s="82"/>
    </row>
    <row r="1040" spans="2:14" x14ac:dyDescent="0.2">
      <c r="B1040" s="82"/>
      <c r="C1040" s="106"/>
      <c r="E1040" s="82"/>
      <c r="F1040" s="82"/>
      <c r="I1040" s="82"/>
      <c r="J1040" s="82"/>
      <c r="M1040" s="82"/>
      <c r="N1040" s="82"/>
    </row>
    <row r="1041" spans="2:14" x14ac:dyDescent="0.2">
      <c r="B1041" s="82"/>
      <c r="C1041" s="106"/>
      <c r="E1041" s="82"/>
      <c r="F1041" s="82"/>
      <c r="I1041" s="82"/>
      <c r="J1041" s="82"/>
      <c r="M1041" s="82"/>
      <c r="N1041" s="82"/>
    </row>
    <row r="1042" spans="2:14" x14ac:dyDescent="0.2">
      <c r="B1042" s="82"/>
      <c r="C1042" s="106"/>
      <c r="E1042" s="82"/>
      <c r="F1042" s="82"/>
      <c r="I1042" s="82"/>
      <c r="J1042" s="82"/>
      <c r="M1042" s="82"/>
      <c r="N1042" s="82"/>
    </row>
    <row r="1043" spans="2:14" x14ac:dyDescent="0.2">
      <c r="B1043" s="82"/>
      <c r="C1043" s="106"/>
      <c r="E1043" s="82"/>
      <c r="F1043" s="82"/>
      <c r="I1043" s="82"/>
      <c r="J1043" s="82"/>
      <c r="M1043" s="82"/>
      <c r="N1043" s="82"/>
    </row>
    <row r="1044" spans="2:14" x14ac:dyDescent="0.2">
      <c r="B1044" s="82"/>
      <c r="C1044" s="106"/>
      <c r="E1044" s="82"/>
      <c r="F1044" s="82"/>
      <c r="I1044" s="82"/>
      <c r="J1044" s="82"/>
      <c r="M1044" s="82"/>
      <c r="N1044" s="82"/>
    </row>
    <row r="1045" spans="2:14" x14ac:dyDescent="0.2">
      <c r="B1045" s="82"/>
      <c r="C1045" s="106"/>
      <c r="E1045" s="82"/>
      <c r="F1045" s="82"/>
      <c r="I1045" s="82"/>
      <c r="J1045" s="82"/>
      <c r="M1045" s="82"/>
      <c r="N1045" s="82"/>
    </row>
    <row r="1046" spans="2:14" x14ac:dyDescent="0.2">
      <c r="B1046" s="82"/>
      <c r="C1046" s="106"/>
      <c r="E1046" s="82"/>
      <c r="F1046" s="82"/>
      <c r="I1046" s="82"/>
      <c r="J1046" s="82"/>
      <c r="M1046" s="82"/>
      <c r="N1046" s="82"/>
    </row>
    <row r="1047" spans="2:14" x14ac:dyDescent="0.2">
      <c r="B1047" s="82"/>
      <c r="C1047" s="106"/>
      <c r="E1047" s="82"/>
      <c r="F1047" s="82"/>
      <c r="I1047" s="82"/>
      <c r="J1047" s="82"/>
      <c r="M1047" s="82"/>
      <c r="N1047" s="82"/>
    </row>
    <row r="1048" spans="2:14" x14ac:dyDescent="0.2">
      <c r="B1048" s="82"/>
      <c r="C1048" s="106"/>
      <c r="E1048" s="82"/>
      <c r="F1048" s="82"/>
      <c r="I1048" s="82"/>
      <c r="J1048" s="82"/>
      <c r="M1048" s="82"/>
      <c r="N1048" s="82"/>
    </row>
    <row r="1049" spans="2:14" x14ac:dyDescent="0.2">
      <c r="B1049" s="82"/>
      <c r="C1049" s="106"/>
      <c r="E1049" s="82"/>
      <c r="F1049" s="82"/>
      <c r="I1049" s="82"/>
      <c r="J1049" s="82"/>
      <c r="M1049" s="82"/>
      <c r="N1049" s="82"/>
    </row>
    <row r="1050" spans="2:14" x14ac:dyDescent="0.2">
      <c r="B1050" s="82"/>
      <c r="C1050" s="106"/>
      <c r="E1050" s="82"/>
      <c r="F1050" s="82"/>
      <c r="I1050" s="82"/>
      <c r="J1050" s="82"/>
      <c r="M1050" s="82"/>
      <c r="N1050" s="82"/>
    </row>
    <row r="1051" spans="2:14" x14ac:dyDescent="0.2">
      <c r="B1051" s="82"/>
      <c r="C1051" s="106"/>
      <c r="E1051" s="82"/>
      <c r="F1051" s="82"/>
      <c r="I1051" s="82"/>
      <c r="J1051" s="82"/>
      <c r="M1051" s="82"/>
      <c r="N1051" s="82"/>
    </row>
    <row r="1052" spans="2:14" x14ac:dyDescent="0.2">
      <c r="B1052" s="82"/>
      <c r="C1052" s="106"/>
      <c r="E1052" s="82"/>
      <c r="F1052" s="82"/>
      <c r="I1052" s="82"/>
      <c r="J1052" s="82"/>
      <c r="M1052" s="82"/>
      <c r="N1052" s="82"/>
    </row>
    <row r="1053" spans="2:14" x14ac:dyDescent="0.2">
      <c r="B1053" s="82"/>
      <c r="C1053" s="106"/>
      <c r="E1053" s="82"/>
      <c r="F1053" s="82"/>
      <c r="I1053" s="82"/>
      <c r="J1053" s="82"/>
      <c r="M1053" s="82"/>
      <c r="N1053" s="82"/>
    </row>
    <row r="1054" spans="2:14" x14ac:dyDescent="0.2">
      <c r="B1054" s="82"/>
      <c r="C1054" s="106"/>
      <c r="E1054" s="82"/>
      <c r="F1054" s="82"/>
      <c r="I1054" s="82"/>
      <c r="J1054" s="82"/>
      <c r="M1054" s="82"/>
      <c r="N1054" s="82"/>
    </row>
    <row r="1055" spans="2:14" x14ac:dyDescent="0.2">
      <c r="B1055" s="82"/>
      <c r="C1055" s="106"/>
      <c r="E1055" s="82"/>
      <c r="F1055" s="82"/>
      <c r="I1055" s="82"/>
      <c r="J1055" s="82"/>
      <c r="M1055" s="82"/>
      <c r="N1055" s="82"/>
    </row>
    <row r="1056" spans="2:14" x14ac:dyDescent="0.2">
      <c r="B1056" s="82"/>
      <c r="C1056" s="106"/>
      <c r="E1056" s="82"/>
      <c r="F1056" s="82"/>
      <c r="I1056" s="82"/>
      <c r="J1056" s="82"/>
      <c r="M1056" s="82"/>
      <c r="N1056" s="82"/>
    </row>
    <row r="1057" spans="2:14" x14ac:dyDescent="0.2">
      <c r="B1057" s="82"/>
      <c r="C1057" s="106"/>
      <c r="E1057" s="82"/>
      <c r="F1057" s="82"/>
      <c r="I1057" s="82"/>
      <c r="J1057" s="82"/>
      <c r="M1057" s="82"/>
      <c r="N1057" s="82"/>
    </row>
    <row r="1058" spans="2:14" x14ac:dyDescent="0.2">
      <c r="B1058" s="82"/>
      <c r="C1058" s="106"/>
      <c r="E1058" s="82"/>
      <c r="F1058" s="82"/>
      <c r="I1058" s="82"/>
      <c r="J1058" s="82"/>
      <c r="M1058" s="82"/>
      <c r="N1058" s="82"/>
    </row>
    <row r="1059" spans="2:14" x14ac:dyDescent="0.2">
      <c r="B1059" s="82"/>
      <c r="C1059" s="106"/>
      <c r="E1059" s="82"/>
      <c r="F1059" s="82"/>
      <c r="I1059" s="82"/>
      <c r="J1059" s="82"/>
      <c r="M1059" s="82"/>
      <c r="N1059" s="82"/>
    </row>
    <row r="1060" spans="2:14" x14ac:dyDescent="0.2">
      <c r="B1060" s="82"/>
      <c r="C1060" s="106"/>
      <c r="E1060" s="82"/>
      <c r="F1060" s="82"/>
      <c r="I1060" s="82"/>
      <c r="J1060" s="82"/>
      <c r="M1060" s="82"/>
      <c r="N1060" s="82"/>
    </row>
    <row r="1061" spans="2:14" x14ac:dyDescent="0.2">
      <c r="B1061" s="82"/>
      <c r="C1061" s="106"/>
      <c r="E1061" s="82"/>
      <c r="F1061" s="82"/>
      <c r="I1061" s="82"/>
      <c r="J1061" s="82"/>
      <c r="M1061" s="82"/>
      <c r="N1061" s="82"/>
    </row>
    <row r="1062" spans="2:14" x14ac:dyDescent="0.2">
      <c r="B1062" s="82"/>
      <c r="C1062" s="106"/>
      <c r="E1062" s="82"/>
      <c r="F1062" s="82"/>
      <c r="I1062" s="82"/>
      <c r="J1062" s="82"/>
      <c r="M1062" s="82"/>
      <c r="N1062" s="82"/>
    </row>
    <row r="1063" spans="2:14" x14ac:dyDescent="0.2">
      <c r="B1063" s="82"/>
      <c r="C1063" s="106"/>
      <c r="E1063" s="82"/>
      <c r="F1063" s="82"/>
      <c r="I1063" s="82"/>
      <c r="J1063" s="82"/>
      <c r="M1063" s="82"/>
      <c r="N1063" s="82"/>
    </row>
    <row r="1064" spans="2:14" x14ac:dyDescent="0.2">
      <c r="B1064" s="82"/>
      <c r="C1064" s="106"/>
      <c r="E1064" s="82"/>
      <c r="F1064" s="82"/>
      <c r="I1064" s="82"/>
      <c r="J1064" s="82"/>
      <c r="M1064" s="82"/>
      <c r="N1064" s="82"/>
    </row>
    <row r="1065" spans="2:14" x14ac:dyDescent="0.2">
      <c r="B1065" s="82"/>
      <c r="C1065" s="106"/>
      <c r="E1065" s="82"/>
      <c r="F1065" s="82"/>
      <c r="I1065" s="82"/>
      <c r="J1065" s="82"/>
      <c r="M1065" s="82"/>
      <c r="N1065" s="82"/>
    </row>
    <row r="1066" spans="2:14" x14ac:dyDescent="0.2">
      <c r="B1066" s="82"/>
      <c r="C1066" s="106"/>
      <c r="E1066" s="82"/>
      <c r="F1066" s="82"/>
      <c r="I1066" s="82"/>
      <c r="J1066" s="82"/>
      <c r="M1066" s="82"/>
      <c r="N1066" s="82"/>
    </row>
    <row r="1067" spans="2:14" x14ac:dyDescent="0.2">
      <c r="B1067" s="82"/>
      <c r="C1067" s="106"/>
      <c r="E1067" s="82"/>
      <c r="F1067" s="82"/>
      <c r="I1067" s="82"/>
      <c r="J1067" s="82"/>
      <c r="M1067" s="82"/>
      <c r="N1067" s="82"/>
    </row>
    <row r="1068" spans="2:14" x14ac:dyDescent="0.2">
      <c r="B1068" s="82"/>
      <c r="C1068" s="106"/>
      <c r="E1068" s="82"/>
      <c r="F1068" s="82"/>
      <c r="I1068" s="82"/>
      <c r="J1068" s="82"/>
      <c r="M1068" s="82"/>
      <c r="N1068" s="82"/>
    </row>
    <row r="1069" spans="2:14" x14ac:dyDescent="0.2">
      <c r="B1069" s="82"/>
      <c r="C1069" s="106"/>
      <c r="E1069" s="82"/>
      <c r="F1069" s="82"/>
      <c r="I1069" s="82"/>
      <c r="J1069" s="82"/>
      <c r="M1069" s="82"/>
      <c r="N1069" s="82"/>
    </row>
    <row r="1070" spans="2:14" x14ac:dyDescent="0.2">
      <c r="B1070" s="82"/>
      <c r="C1070" s="106"/>
      <c r="E1070" s="82"/>
      <c r="F1070" s="82"/>
      <c r="I1070" s="82"/>
      <c r="J1070" s="82"/>
      <c r="M1070" s="82"/>
      <c r="N1070" s="82"/>
    </row>
    <row r="1071" spans="2:14" x14ac:dyDescent="0.2">
      <c r="B1071" s="82"/>
      <c r="C1071" s="106"/>
      <c r="E1071" s="82"/>
      <c r="F1071" s="82"/>
      <c r="I1071" s="82"/>
      <c r="J1071" s="82"/>
      <c r="M1071" s="82"/>
      <c r="N1071" s="82"/>
    </row>
    <row r="1072" spans="2:14" x14ac:dyDescent="0.2">
      <c r="B1072" s="82"/>
      <c r="C1072" s="106"/>
      <c r="E1072" s="82"/>
      <c r="F1072" s="82"/>
      <c r="I1072" s="82"/>
      <c r="J1072" s="82"/>
      <c r="M1072" s="82"/>
      <c r="N1072" s="82"/>
    </row>
    <row r="1073" spans="2:14" x14ac:dyDescent="0.2">
      <c r="B1073" s="82"/>
      <c r="C1073" s="106"/>
      <c r="E1073" s="82"/>
      <c r="F1073" s="82"/>
      <c r="I1073" s="82"/>
      <c r="J1073" s="82"/>
      <c r="M1073" s="82"/>
      <c r="N1073" s="82"/>
    </row>
    <row r="1074" spans="2:14" x14ac:dyDescent="0.2">
      <c r="B1074" s="82"/>
      <c r="C1074" s="106"/>
      <c r="E1074" s="82"/>
      <c r="F1074" s="82"/>
      <c r="I1074" s="82"/>
      <c r="J1074" s="82"/>
      <c r="M1074" s="82"/>
      <c r="N1074" s="82"/>
    </row>
    <row r="1075" spans="2:14" x14ac:dyDescent="0.2">
      <c r="B1075" s="82"/>
      <c r="C1075" s="106"/>
      <c r="E1075" s="82"/>
      <c r="F1075" s="82"/>
      <c r="I1075" s="82"/>
      <c r="J1075" s="82"/>
      <c r="M1075" s="82"/>
      <c r="N1075" s="82"/>
    </row>
    <row r="1076" spans="2:14" x14ac:dyDescent="0.2">
      <c r="B1076" s="82"/>
      <c r="C1076" s="106"/>
      <c r="E1076" s="82"/>
      <c r="F1076" s="82"/>
      <c r="I1076" s="82"/>
      <c r="J1076" s="82"/>
      <c r="M1076" s="82"/>
      <c r="N1076" s="82"/>
    </row>
    <row r="1077" spans="2:14" x14ac:dyDescent="0.2">
      <c r="B1077" s="82"/>
      <c r="C1077" s="106"/>
      <c r="E1077" s="82"/>
      <c r="F1077" s="82"/>
      <c r="I1077" s="82"/>
      <c r="J1077" s="82"/>
      <c r="M1077" s="82"/>
      <c r="N1077" s="82"/>
    </row>
    <row r="1078" spans="2:14" x14ac:dyDescent="0.2">
      <c r="B1078" s="82"/>
      <c r="C1078" s="106"/>
      <c r="E1078" s="82"/>
      <c r="F1078" s="82"/>
      <c r="I1078" s="82"/>
      <c r="J1078" s="82"/>
      <c r="M1078" s="82"/>
      <c r="N1078" s="82"/>
    </row>
    <row r="1079" spans="2:14" x14ac:dyDescent="0.2">
      <c r="B1079" s="82"/>
      <c r="C1079" s="106"/>
      <c r="E1079" s="82"/>
      <c r="F1079" s="82"/>
      <c r="I1079" s="82"/>
      <c r="J1079" s="82"/>
      <c r="M1079" s="82"/>
      <c r="N1079" s="82"/>
    </row>
    <row r="1080" spans="2:14" x14ac:dyDescent="0.2">
      <c r="B1080" s="82"/>
      <c r="C1080" s="106"/>
      <c r="E1080" s="82"/>
      <c r="F1080" s="82"/>
      <c r="I1080" s="82"/>
      <c r="J1080" s="82"/>
      <c r="M1080" s="82"/>
      <c r="N1080" s="82"/>
    </row>
    <row r="1081" spans="2:14" x14ac:dyDescent="0.2">
      <c r="B1081" s="82"/>
      <c r="C1081" s="106"/>
      <c r="E1081" s="82"/>
      <c r="F1081" s="82"/>
      <c r="I1081" s="82"/>
      <c r="J1081" s="82"/>
      <c r="M1081" s="82"/>
      <c r="N1081" s="82"/>
    </row>
    <row r="1082" spans="2:14" x14ac:dyDescent="0.2">
      <c r="B1082" s="82"/>
      <c r="C1082" s="106"/>
      <c r="E1082" s="82"/>
      <c r="F1082" s="82"/>
      <c r="I1082" s="82"/>
      <c r="J1082" s="82"/>
      <c r="M1082" s="82"/>
      <c r="N1082" s="82"/>
    </row>
    <row r="1083" spans="2:14" x14ac:dyDescent="0.2">
      <c r="B1083" s="82"/>
      <c r="C1083" s="106"/>
      <c r="E1083" s="82"/>
      <c r="F1083" s="82"/>
      <c r="I1083" s="82"/>
      <c r="J1083" s="82"/>
      <c r="M1083" s="82"/>
      <c r="N1083" s="82"/>
    </row>
    <row r="1084" spans="2:14" x14ac:dyDescent="0.2">
      <c r="B1084" s="82"/>
      <c r="C1084" s="106"/>
      <c r="E1084" s="82"/>
      <c r="F1084" s="82"/>
      <c r="I1084" s="82"/>
      <c r="J1084" s="82"/>
      <c r="M1084" s="82"/>
      <c r="N1084" s="82"/>
    </row>
    <row r="1085" spans="2:14" x14ac:dyDescent="0.2">
      <c r="B1085" s="82"/>
      <c r="C1085" s="106"/>
      <c r="E1085" s="82"/>
      <c r="F1085" s="82"/>
      <c r="I1085" s="82"/>
      <c r="J1085" s="82"/>
      <c r="M1085" s="82"/>
      <c r="N1085" s="82"/>
    </row>
    <row r="1086" spans="2:14" x14ac:dyDescent="0.2">
      <c r="B1086" s="82"/>
      <c r="C1086" s="106"/>
      <c r="E1086" s="82"/>
      <c r="F1086" s="82"/>
      <c r="I1086" s="82"/>
      <c r="J1086" s="82"/>
      <c r="M1086" s="82"/>
      <c r="N1086" s="82"/>
    </row>
    <row r="1087" spans="2:14" x14ac:dyDescent="0.2">
      <c r="B1087" s="82"/>
      <c r="C1087" s="106"/>
      <c r="E1087" s="82"/>
      <c r="F1087" s="82"/>
      <c r="I1087" s="82"/>
      <c r="J1087" s="82"/>
      <c r="M1087" s="82"/>
      <c r="N1087" s="82"/>
    </row>
    <row r="1088" spans="2:14" x14ac:dyDescent="0.2">
      <c r="B1088" s="82"/>
      <c r="C1088" s="106"/>
      <c r="E1088" s="82"/>
      <c r="F1088" s="82"/>
      <c r="I1088" s="82"/>
      <c r="J1088" s="82"/>
      <c r="M1088" s="82"/>
      <c r="N1088" s="82"/>
    </row>
    <row r="1089" spans="2:14" x14ac:dyDescent="0.2">
      <c r="B1089" s="82"/>
      <c r="C1089" s="106"/>
      <c r="E1089" s="82"/>
      <c r="F1089" s="82"/>
      <c r="I1089" s="82"/>
      <c r="J1089" s="82"/>
      <c r="M1089" s="82"/>
      <c r="N1089" s="82"/>
    </row>
    <row r="1090" spans="2:14" x14ac:dyDescent="0.2">
      <c r="B1090" s="82"/>
      <c r="C1090" s="106"/>
      <c r="E1090" s="82"/>
      <c r="F1090" s="82"/>
      <c r="I1090" s="82"/>
      <c r="J1090" s="82"/>
      <c r="M1090" s="82"/>
      <c r="N1090" s="82"/>
    </row>
    <row r="1091" spans="2:14" x14ac:dyDescent="0.2">
      <c r="B1091" s="82"/>
      <c r="C1091" s="106"/>
      <c r="E1091" s="82"/>
      <c r="F1091" s="82"/>
      <c r="I1091" s="82"/>
      <c r="J1091" s="82"/>
      <c r="M1091" s="82"/>
      <c r="N1091" s="82"/>
    </row>
    <row r="1092" spans="2:14" x14ac:dyDescent="0.2">
      <c r="B1092" s="82"/>
      <c r="C1092" s="106"/>
      <c r="E1092" s="82"/>
      <c r="F1092" s="82"/>
      <c r="I1092" s="82"/>
      <c r="J1092" s="82"/>
      <c r="M1092" s="82"/>
      <c r="N1092" s="82"/>
    </row>
    <row r="1093" spans="2:14" x14ac:dyDescent="0.2">
      <c r="B1093" s="82"/>
      <c r="C1093" s="106"/>
      <c r="E1093" s="82"/>
      <c r="F1093" s="82"/>
      <c r="I1093" s="82"/>
      <c r="J1093" s="82"/>
      <c r="M1093" s="82"/>
      <c r="N1093" s="82"/>
    </row>
    <row r="1094" spans="2:14" x14ac:dyDescent="0.2">
      <c r="B1094" s="82"/>
      <c r="C1094" s="106"/>
      <c r="E1094" s="82"/>
      <c r="F1094" s="82"/>
      <c r="I1094" s="82"/>
      <c r="J1094" s="82"/>
      <c r="M1094" s="82"/>
      <c r="N1094" s="82"/>
    </row>
    <row r="1095" spans="2:14" x14ac:dyDescent="0.2">
      <c r="B1095" s="82"/>
      <c r="C1095" s="106"/>
      <c r="E1095" s="82"/>
      <c r="F1095" s="82"/>
      <c r="I1095" s="82"/>
      <c r="J1095" s="82"/>
      <c r="M1095" s="82"/>
      <c r="N1095" s="82"/>
    </row>
    <row r="1096" spans="2:14" x14ac:dyDescent="0.2">
      <c r="B1096" s="82"/>
      <c r="C1096" s="106"/>
      <c r="E1096" s="82"/>
      <c r="F1096" s="82"/>
      <c r="I1096" s="82"/>
      <c r="J1096" s="82"/>
      <c r="M1096" s="82"/>
      <c r="N1096" s="82"/>
    </row>
    <row r="1097" spans="2:14" x14ac:dyDescent="0.2">
      <c r="B1097" s="82"/>
      <c r="C1097" s="106"/>
      <c r="E1097" s="82"/>
      <c r="F1097" s="82"/>
      <c r="I1097" s="82"/>
      <c r="J1097" s="82"/>
      <c r="M1097" s="82"/>
      <c r="N1097" s="82"/>
    </row>
    <row r="1098" spans="2:14" x14ac:dyDescent="0.2">
      <c r="B1098" s="82"/>
      <c r="C1098" s="106"/>
      <c r="E1098" s="82"/>
      <c r="F1098" s="82"/>
      <c r="I1098" s="82"/>
      <c r="J1098" s="82"/>
      <c r="M1098" s="82"/>
      <c r="N1098" s="82"/>
    </row>
    <row r="1099" spans="2:14" x14ac:dyDescent="0.2">
      <c r="B1099" s="82"/>
      <c r="C1099" s="106"/>
      <c r="E1099" s="82"/>
      <c r="F1099" s="82"/>
      <c r="I1099" s="82"/>
      <c r="J1099" s="82"/>
      <c r="M1099" s="82"/>
      <c r="N1099" s="82"/>
    </row>
    <row r="1100" spans="2:14" x14ac:dyDescent="0.2">
      <c r="B1100" s="82"/>
      <c r="C1100" s="106"/>
      <c r="E1100" s="82"/>
      <c r="F1100" s="82"/>
      <c r="I1100" s="82"/>
      <c r="J1100" s="82"/>
      <c r="M1100" s="82"/>
      <c r="N1100" s="82"/>
    </row>
    <row r="1101" spans="2:14" x14ac:dyDescent="0.2">
      <c r="B1101" s="82"/>
      <c r="C1101" s="106"/>
      <c r="E1101" s="82"/>
      <c r="F1101" s="82"/>
      <c r="I1101" s="82"/>
      <c r="J1101" s="82"/>
      <c r="M1101" s="82"/>
      <c r="N1101" s="82"/>
    </row>
    <row r="1102" spans="2:14" x14ac:dyDescent="0.2">
      <c r="B1102" s="82"/>
      <c r="C1102" s="106"/>
      <c r="E1102" s="82"/>
      <c r="F1102" s="82"/>
      <c r="I1102" s="82"/>
      <c r="J1102" s="82"/>
      <c r="M1102" s="82"/>
      <c r="N1102" s="82"/>
    </row>
    <row r="1103" spans="2:14" x14ac:dyDescent="0.2">
      <c r="B1103" s="82"/>
      <c r="C1103" s="106"/>
      <c r="E1103" s="82"/>
      <c r="F1103" s="82"/>
      <c r="I1103" s="82"/>
      <c r="J1103" s="82"/>
      <c r="M1103" s="82"/>
      <c r="N1103" s="82"/>
    </row>
    <row r="1104" spans="2:14" x14ac:dyDescent="0.2">
      <c r="B1104" s="82"/>
      <c r="C1104" s="106"/>
      <c r="E1104" s="82"/>
      <c r="F1104" s="82"/>
      <c r="I1104" s="82"/>
      <c r="J1104" s="82"/>
      <c r="M1104" s="82"/>
      <c r="N1104" s="82"/>
    </row>
    <row r="1105" spans="2:14" x14ac:dyDescent="0.2">
      <c r="B1105" s="82"/>
      <c r="C1105" s="106"/>
      <c r="E1105" s="82"/>
      <c r="F1105" s="82"/>
      <c r="I1105" s="82"/>
      <c r="J1105" s="82"/>
      <c r="M1105" s="82"/>
      <c r="N1105" s="82"/>
    </row>
    <row r="1106" spans="2:14" x14ac:dyDescent="0.2">
      <c r="B1106" s="82"/>
      <c r="C1106" s="106"/>
      <c r="E1106" s="82"/>
      <c r="F1106" s="82"/>
      <c r="I1106" s="82"/>
      <c r="J1106" s="82"/>
      <c r="M1106" s="82"/>
      <c r="N1106" s="82"/>
    </row>
    <row r="1107" spans="2:14" x14ac:dyDescent="0.2">
      <c r="B1107" s="82"/>
      <c r="C1107" s="106"/>
      <c r="E1107" s="82"/>
      <c r="F1107" s="82"/>
      <c r="I1107" s="82"/>
      <c r="J1107" s="82"/>
      <c r="M1107" s="82"/>
      <c r="N1107" s="82"/>
    </row>
    <row r="1108" spans="2:14" x14ac:dyDescent="0.2">
      <c r="B1108" s="82"/>
      <c r="C1108" s="106"/>
      <c r="E1108" s="82"/>
      <c r="F1108" s="82"/>
      <c r="I1108" s="82"/>
      <c r="J1108" s="82"/>
      <c r="M1108" s="82"/>
      <c r="N1108" s="82"/>
    </row>
    <row r="1109" spans="2:14" x14ac:dyDescent="0.2">
      <c r="B1109" s="82"/>
      <c r="C1109" s="106"/>
      <c r="E1109" s="82"/>
      <c r="F1109" s="82"/>
      <c r="I1109" s="82"/>
      <c r="J1109" s="82"/>
      <c r="M1109" s="82"/>
      <c r="N1109" s="82"/>
    </row>
    <row r="1110" spans="2:14" x14ac:dyDescent="0.2">
      <c r="B1110" s="82"/>
      <c r="C1110" s="106"/>
      <c r="E1110" s="82"/>
      <c r="F1110" s="82"/>
      <c r="I1110" s="82"/>
      <c r="J1110" s="82"/>
      <c r="M1110" s="82"/>
      <c r="N1110" s="82"/>
    </row>
    <row r="1111" spans="2:14" x14ac:dyDescent="0.2">
      <c r="B1111" s="82"/>
      <c r="C1111" s="106"/>
      <c r="E1111" s="82"/>
      <c r="F1111" s="82"/>
      <c r="I1111" s="82"/>
      <c r="J1111" s="82"/>
      <c r="M1111" s="82"/>
      <c r="N1111" s="82"/>
    </row>
    <row r="1112" spans="2:14" x14ac:dyDescent="0.2">
      <c r="B1112" s="82"/>
      <c r="C1112" s="106"/>
      <c r="E1112" s="82"/>
      <c r="F1112" s="82"/>
      <c r="I1112" s="82"/>
      <c r="J1112" s="82"/>
      <c r="M1112" s="82"/>
      <c r="N1112" s="82"/>
    </row>
    <row r="1113" spans="2:14" x14ac:dyDescent="0.2">
      <c r="B1113" s="82"/>
      <c r="C1113" s="106"/>
      <c r="E1113" s="82"/>
      <c r="F1113" s="82"/>
      <c r="I1113" s="82"/>
      <c r="J1113" s="82"/>
      <c r="M1113" s="82"/>
      <c r="N1113" s="82"/>
    </row>
    <row r="1114" spans="2:14" x14ac:dyDescent="0.2">
      <c r="B1114" s="82"/>
      <c r="C1114" s="106"/>
      <c r="E1114" s="82"/>
      <c r="F1114" s="82"/>
      <c r="I1114" s="82"/>
      <c r="J1114" s="82"/>
      <c r="M1114" s="82"/>
      <c r="N1114" s="82"/>
    </row>
    <row r="1115" spans="2:14" x14ac:dyDescent="0.2">
      <c r="B1115" s="82"/>
      <c r="C1115" s="106"/>
      <c r="E1115" s="82"/>
      <c r="F1115" s="82"/>
      <c r="I1115" s="82"/>
      <c r="J1115" s="82"/>
      <c r="M1115" s="82"/>
      <c r="N1115" s="82"/>
    </row>
    <row r="1116" spans="2:14" x14ac:dyDescent="0.2">
      <c r="B1116" s="82"/>
      <c r="C1116" s="106"/>
      <c r="E1116" s="82"/>
      <c r="F1116" s="82"/>
      <c r="I1116" s="82"/>
      <c r="J1116" s="82"/>
      <c r="M1116" s="82"/>
      <c r="N1116" s="82"/>
    </row>
    <row r="1117" spans="2:14" x14ac:dyDescent="0.2">
      <c r="B1117" s="82"/>
      <c r="C1117" s="106"/>
      <c r="E1117" s="82"/>
      <c r="F1117" s="82"/>
      <c r="I1117" s="82"/>
      <c r="J1117" s="82"/>
      <c r="M1117" s="82"/>
      <c r="N1117" s="82"/>
    </row>
    <row r="1118" spans="2:14" x14ac:dyDescent="0.2">
      <c r="B1118" s="82"/>
      <c r="C1118" s="106"/>
      <c r="E1118" s="82"/>
      <c r="F1118" s="82"/>
      <c r="I1118" s="82"/>
      <c r="J1118" s="82"/>
      <c r="M1118" s="82"/>
      <c r="N1118" s="82"/>
    </row>
    <row r="1119" spans="2:14" x14ac:dyDescent="0.2">
      <c r="B1119" s="82"/>
      <c r="C1119" s="106"/>
      <c r="E1119" s="82"/>
      <c r="F1119" s="82"/>
      <c r="I1119" s="82"/>
      <c r="J1119" s="82"/>
      <c r="M1119" s="82"/>
      <c r="N1119" s="82"/>
    </row>
    <row r="1120" spans="2:14" x14ac:dyDescent="0.2">
      <c r="B1120" s="82"/>
      <c r="C1120" s="106"/>
      <c r="E1120" s="82"/>
      <c r="F1120" s="82"/>
      <c r="I1120" s="82"/>
      <c r="J1120" s="82"/>
      <c r="M1120" s="82"/>
      <c r="N1120" s="82"/>
    </row>
    <row r="1121" spans="2:14" x14ac:dyDescent="0.2">
      <c r="B1121" s="82"/>
      <c r="C1121" s="106"/>
      <c r="E1121" s="82"/>
      <c r="F1121" s="82"/>
      <c r="I1121" s="82"/>
      <c r="J1121" s="82"/>
      <c r="M1121" s="82"/>
      <c r="N1121" s="82"/>
    </row>
    <row r="1122" spans="2:14" x14ac:dyDescent="0.2">
      <c r="B1122" s="82"/>
      <c r="C1122" s="106"/>
      <c r="E1122" s="82"/>
      <c r="F1122" s="82"/>
      <c r="I1122" s="82"/>
      <c r="J1122" s="82"/>
      <c r="M1122" s="82"/>
      <c r="N1122" s="82"/>
    </row>
    <row r="1123" spans="2:14" x14ac:dyDescent="0.2">
      <c r="B1123" s="82"/>
      <c r="C1123" s="106"/>
      <c r="E1123" s="82"/>
      <c r="F1123" s="82"/>
      <c r="I1123" s="82"/>
      <c r="J1123" s="82"/>
      <c r="M1123" s="82"/>
      <c r="N1123" s="82"/>
    </row>
    <row r="1124" spans="2:14" x14ac:dyDescent="0.2">
      <c r="B1124" s="82"/>
      <c r="C1124" s="106"/>
      <c r="E1124" s="82"/>
      <c r="F1124" s="82"/>
      <c r="I1124" s="82"/>
      <c r="J1124" s="82"/>
      <c r="M1124" s="82"/>
      <c r="N1124" s="82"/>
    </row>
    <row r="1125" spans="2:14" x14ac:dyDescent="0.2">
      <c r="B1125" s="82"/>
      <c r="C1125" s="106"/>
      <c r="E1125" s="82"/>
      <c r="F1125" s="82"/>
      <c r="I1125" s="82"/>
      <c r="J1125" s="82"/>
      <c r="M1125" s="82"/>
      <c r="N1125" s="82"/>
    </row>
    <row r="1126" spans="2:14" x14ac:dyDescent="0.2">
      <c r="B1126" s="82"/>
      <c r="C1126" s="106"/>
      <c r="E1126" s="82"/>
      <c r="F1126" s="82"/>
      <c r="I1126" s="82"/>
      <c r="J1126" s="82"/>
      <c r="M1126" s="82"/>
      <c r="N1126" s="82"/>
    </row>
    <row r="1127" spans="2:14" x14ac:dyDescent="0.2">
      <c r="B1127" s="82"/>
      <c r="C1127" s="106"/>
      <c r="E1127" s="82"/>
      <c r="F1127" s="82"/>
      <c r="I1127" s="82"/>
      <c r="J1127" s="82"/>
      <c r="M1127" s="82"/>
      <c r="N1127" s="82"/>
    </row>
    <row r="1128" spans="2:14" x14ac:dyDescent="0.2">
      <c r="B1128" s="82"/>
      <c r="C1128" s="106"/>
      <c r="E1128" s="82"/>
      <c r="F1128" s="82"/>
      <c r="I1128" s="82"/>
      <c r="J1128" s="82"/>
      <c r="M1128" s="82"/>
      <c r="N1128" s="82"/>
    </row>
    <row r="1129" spans="2:14" x14ac:dyDescent="0.2">
      <c r="B1129" s="82"/>
      <c r="C1129" s="106"/>
      <c r="E1129" s="82"/>
      <c r="F1129" s="82"/>
      <c r="I1129" s="82"/>
      <c r="J1129" s="82"/>
      <c r="M1129" s="82"/>
      <c r="N1129" s="82"/>
    </row>
    <row r="1130" spans="2:14" x14ac:dyDescent="0.2">
      <c r="B1130" s="82"/>
      <c r="C1130" s="106"/>
      <c r="E1130" s="82"/>
      <c r="F1130" s="82"/>
      <c r="I1130" s="82"/>
      <c r="J1130" s="82"/>
      <c r="M1130" s="82"/>
      <c r="N1130" s="82"/>
    </row>
    <row r="1131" spans="2:14" x14ac:dyDescent="0.2">
      <c r="B1131" s="82"/>
      <c r="C1131" s="106"/>
      <c r="E1131" s="82"/>
      <c r="F1131" s="82"/>
      <c r="I1131" s="82"/>
      <c r="J1131" s="82"/>
      <c r="M1131" s="82"/>
      <c r="N1131" s="82"/>
    </row>
    <row r="1132" spans="2:14" x14ac:dyDescent="0.2">
      <c r="B1132" s="82"/>
      <c r="C1132" s="106"/>
      <c r="E1132" s="82"/>
      <c r="F1132" s="82"/>
      <c r="I1132" s="82"/>
      <c r="J1132" s="82"/>
      <c r="M1132" s="82"/>
      <c r="N1132" s="82"/>
    </row>
    <row r="1133" spans="2:14" x14ac:dyDescent="0.2">
      <c r="B1133" s="82"/>
      <c r="C1133" s="106"/>
      <c r="E1133" s="82"/>
      <c r="F1133" s="82"/>
      <c r="I1133" s="82"/>
      <c r="J1133" s="82"/>
      <c r="M1133" s="82"/>
      <c r="N1133" s="82"/>
    </row>
    <row r="1134" spans="2:14" x14ac:dyDescent="0.2">
      <c r="B1134" s="82"/>
      <c r="C1134" s="106"/>
      <c r="E1134" s="82"/>
      <c r="F1134" s="82"/>
      <c r="I1134" s="82"/>
      <c r="J1134" s="82"/>
      <c r="M1134" s="82"/>
      <c r="N1134" s="82"/>
    </row>
    <row r="1135" spans="2:14" x14ac:dyDescent="0.2">
      <c r="B1135" s="82"/>
      <c r="C1135" s="106"/>
      <c r="E1135" s="82"/>
      <c r="F1135" s="82"/>
      <c r="I1135" s="82"/>
      <c r="J1135" s="82"/>
      <c r="M1135" s="82"/>
      <c r="N1135" s="82"/>
    </row>
    <row r="1136" spans="2:14" x14ac:dyDescent="0.2">
      <c r="B1136" s="82"/>
      <c r="C1136" s="106"/>
      <c r="E1136" s="82"/>
      <c r="F1136" s="82"/>
      <c r="I1136" s="82"/>
      <c r="J1136" s="82"/>
      <c r="M1136" s="82"/>
      <c r="N1136" s="82"/>
    </row>
    <row r="1137" spans="2:14" x14ac:dyDescent="0.2">
      <c r="B1137" s="82"/>
      <c r="C1137" s="106"/>
      <c r="E1137" s="82"/>
      <c r="F1137" s="82"/>
      <c r="I1137" s="82"/>
      <c r="J1137" s="82"/>
      <c r="M1137" s="82"/>
      <c r="N1137" s="82"/>
    </row>
    <row r="1138" spans="2:14" x14ac:dyDescent="0.2">
      <c r="B1138" s="82"/>
      <c r="C1138" s="106"/>
      <c r="E1138" s="82"/>
      <c r="F1138" s="82"/>
      <c r="I1138" s="82"/>
      <c r="J1138" s="82"/>
      <c r="M1138" s="82"/>
      <c r="N1138" s="82"/>
    </row>
    <row r="1139" spans="2:14" x14ac:dyDescent="0.2">
      <c r="B1139" s="82"/>
      <c r="C1139" s="106"/>
      <c r="E1139" s="82"/>
      <c r="F1139" s="82"/>
      <c r="I1139" s="82"/>
      <c r="J1139" s="82"/>
      <c r="M1139" s="82"/>
      <c r="N1139" s="82"/>
    </row>
    <row r="1140" spans="2:14" x14ac:dyDescent="0.2">
      <c r="B1140" s="82"/>
      <c r="C1140" s="106"/>
      <c r="E1140" s="82"/>
      <c r="F1140" s="82"/>
      <c r="I1140" s="82"/>
      <c r="J1140" s="82"/>
      <c r="M1140" s="82"/>
      <c r="N1140" s="82"/>
    </row>
    <row r="1141" spans="2:14" x14ac:dyDescent="0.2">
      <c r="B1141" s="82"/>
      <c r="C1141" s="106"/>
      <c r="E1141" s="82"/>
      <c r="F1141" s="82"/>
      <c r="I1141" s="82"/>
      <c r="J1141" s="82"/>
      <c r="M1141" s="82"/>
      <c r="N1141" s="82"/>
    </row>
    <row r="1142" spans="2:14" x14ac:dyDescent="0.2">
      <c r="B1142" s="82"/>
      <c r="C1142" s="106"/>
      <c r="E1142" s="82"/>
      <c r="F1142" s="82"/>
      <c r="I1142" s="82"/>
      <c r="J1142" s="82"/>
      <c r="M1142" s="82"/>
      <c r="N1142" s="82"/>
    </row>
    <row r="1143" spans="2:14" x14ac:dyDescent="0.2">
      <c r="B1143" s="82"/>
      <c r="C1143" s="106"/>
      <c r="E1143" s="82"/>
      <c r="F1143" s="82"/>
      <c r="I1143" s="82"/>
      <c r="J1143" s="82"/>
      <c r="M1143" s="82"/>
      <c r="N1143" s="82"/>
    </row>
    <row r="1144" spans="2:14" x14ac:dyDescent="0.2">
      <c r="B1144" s="82"/>
      <c r="C1144" s="106"/>
      <c r="E1144" s="82"/>
      <c r="F1144" s="82"/>
      <c r="I1144" s="82"/>
      <c r="J1144" s="82"/>
      <c r="M1144" s="82"/>
      <c r="N1144" s="82"/>
    </row>
    <row r="1145" spans="2:14" x14ac:dyDescent="0.2">
      <c r="B1145" s="82"/>
      <c r="C1145" s="106"/>
      <c r="E1145" s="82"/>
      <c r="F1145" s="82"/>
      <c r="I1145" s="82"/>
      <c r="J1145" s="82"/>
      <c r="M1145" s="82"/>
      <c r="N1145" s="82"/>
    </row>
    <row r="1146" spans="2:14" x14ac:dyDescent="0.2">
      <c r="B1146" s="82"/>
      <c r="C1146" s="106"/>
      <c r="E1146" s="82"/>
      <c r="F1146" s="82"/>
      <c r="I1146" s="82"/>
      <c r="J1146" s="82"/>
      <c r="M1146" s="82"/>
      <c r="N1146" s="82"/>
    </row>
    <row r="1147" spans="2:14" x14ac:dyDescent="0.2">
      <c r="B1147" s="82"/>
      <c r="C1147" s="106"/>
      <c r="E1147" s="82"/>
      <c r="F1147" s="82"/>
      <c r="I1147" s="82"/>
      <c r="J1147" s="82"/>
      <c r="M1147" s="82"/>
      <c r="N1147" s="82"/>
    </row>
    <row r="1148" spans="2:14" x14ac:dyDescent="0.2">
      <c r="B1148" s="82"/>
      <c r="C1148" s="106"/>
      <c r="E1148" s="82"/>
      <c r="F1148" s="82"/>
      <c r="I1148" s="82"/>
      <c r="J1148" s="82"/>
      <c r="M1148" s="82"/>
      <c r="N1148" s="82"/>
    </row>
    <row r="1149" spans="2:14" x14ac:dyDescent="0.2">
      <c r="B1149" s="82"/>
      <c r="C1149" s="106"/>
      <c r="E1149" s="82"/>
      <c r="F1149" s="82"/>
      <c r="I1149" s="82"/>
      <c r="J1149" s="82"/>
      <c r="M1149" s="82"/>
      <c r="N1149" s="82"/>
    </row>
    <row r="1150" spans="2:14" x14ac:dyDescent="0.2">
      <c r="B1150" s="82"/>
      <c r="C1150" s="106"/>
      <c r="E1150" s="82"/>
      <c r="F1150" s="82"/>
      <c r="I1150" s="82"/>
      <c r="J1150" s="82"/>
      <c r="M1150" s="82"/>
      <c r="N1150" s="82"/>
    </row>
    <row r="1151" spans="2:14" x14ac:dyDescent="0.2">
      <c r="B1151" s="82"/>
      <c r="C1151" s="106"/>
      <c r="E1151" s="82"/>
      <c r="F1151" s="82"/>
      <c r="I1151" s="82"/>
      <c r="J1151" s="82"/>
      <c r="M1151" s="82"/>
      <c r="N1151" s="82"/>
    </row>
    <row r="1152" spans="2:14" x14ac:dyDescent="0.2">
      <c r="B1152" s="82"/>
      <c r="C1152" s="106"/>
      <c r="E1152" s="82"/>
      <c r="F1152" s="82"/>
      <c r="I1152" s="82"/>
      <c r="J1152" s="82"/>
      <c r="M1152" s="82"/>
      <c r="N1152" s="82"/>
    </row>
    <row r="1153" spans="2:14" x14ac:dyDescent="0.2">
      <c r="B1153" s="82"/>
      <c r="C1153" s="106"/>
      <c r="E1153" s="82"/>
      <c r="F1153" s="82"/>
      <c r="I1153" s="82"/>
      <c r="J1153" s="82"/>
      <c r="M1153" s="82"/>
      <c r="N1153" s="82"/>
    </row>
    <row r="1154" spans="2:14" x14ac:dyDescent="0.2">
      <c r="B1154" s="82"/>
      <c r="C1154" s="106"/>
      <c r="E1154" s="82"/>
      <c r="F1154" s="82"/>
      <c r="I1154" s="82"/>
      <c r="J1154" s="82"/>
      <c r="M1154" s="82"/>
      <c r="N1154" s="82"/>
    </row>
    <row r="1155" spans="2:14" x14ac:dyDescent="0.2">
      <c r="B1155" s="82"/>
      <c r="C1155" s="106"/>
      <c r="E1155" s="82"/>
      <c r="F1155" s="82"/>
      <c r="I1155" s="82"/>
      <c r="J1155" s="82"/>
      <c r="M1155" s="82"/>
      <c r="N1155" s="82"/>
    </row>
    <row r="1156" spans="2:14" x14ac:dyDescent="0.2">
      <c r="B1156" s="82"/>
      <c r="C1156" s="106"/>
      <c r="E1156" s="82"/>
      <c r="F1156" s="82"/>
      <c r="I1156" s="82"/>
      <c r="J1156" s="82"/>
      <c r="M1156" s="82"/>
      <c r="N1156" s="82"/>
    </row>
    <row r="1157" spans="2:14" x14ac:dyDescent="0.2">
      <c r="B1157" s="82"/>
      <c r="C1157" s="106"/>
      <c r="E1157" s="82"/>
      <c r="F1157" s="82"/>
      <c r="I1157" s="82"/>
      <c r="J1157" s="82"/>
      <c r="M1157" s="82"/>
      <c r="N1157" s="82"/>
    </row>
    <row r="1158" spans="2:14" x14ac:dyDescent="0.2">
      <c r="B1158" s="82"/>
      <c r="C1158" s="106"/>
      <c r="E1158" s="82"/>
      <c r="F1158" s="82"/>
      <c r="I1158" s="82"/>
      <c r="J1158" s="82"/>
      <c r="M1158" s="82"/>
      <c r="N1158" s="82"/>
    </row>
    <row r="1159" spans="2:14" x14ac:dyDescent="0.2">
      <c r="B1159" s="82"/>
      <c r="C1159" s="106"/>
      <c r="E1159" s="82"/>
      <c r="F1159" s="82"/>
      <c r="I1159" s="82"/>
      <c r="J1159" s="82"/>
      <c r="M1159" s="82"/>
      <c r="N1159" s="82"/>
    </row>
    <row r="1160" spans="2:14" x14ac:dyDescent="0.2">
      <c r="B1160" s="82"/>
      <c r="C1160" s="106"/>
      <c r="E1160" s="82"/>
      <c r="F1160" s="82"/>
      <c r="I1160" s="82"/>
      <c r="J1160" s="82"/>
      <c r="M1160" s="82"/>
      <c r="N1160" s="82"/>
    </row>
    <row r="1161" spans="2:14" x14ac:dyDescent="0.2">
      <c r="B1161" s="82"/>
      <c r="C1161" s="106"/>
      <c r="E1161" s="82"/>
      <c r="F1161" s="82"/>
      <c r="I1161" s="82"/>
      <c r="J1161" s="82"/>
      <c r="M1161" s="82"/>
      <c r="N1161" s="82"/>
    </row>
    <row r="1162" spans="2:14" x14ac:dyDescent="0.2">
      <c r="B1162" s="82"/>
      <c r="C1162" s="106"/>
      <c r="E1162" s="82"/>
      <c r="F1162" s="82"/>
      <c r="I1162" s="82"/>
      <c r="J1162" s="82"/>
      <c r="M1162" s="82"/>
      <c r="N1162" s="82"/>
    </row>
    <row r="1163" spans="2:14" x14ac:dyDescent="0.2">
      <c r="B1163" s="82"/>
      <c r="C1163" s="106"/>
      <c r="E1163" s="82"/>
      <c r="F1163" s="82"/>
      <c r="I1163" s="82"/>
      <c r="J1163" s="82"/>
      <c r="M1163" s="82"/>
      <c r="N1163" s="82"/>
    </row>
    <row r="1164" spans="2:14" x14ac:dyDescent="0.2">
      <c r="B1164" s="82"/>
      <c r="C1164" s="106"/>
      <c r="E1164" s="82"/>
      <c r="F1164" s="82"/>
      <c r="I1164" s="82"/>
      <c r="J1164" s="82"/>
      <c r="M1164" s="82"/>
      <c r="N1164" s="82"/>
    </row>
    <row r="1165" spans="2:14" x14ac:dyDescent="0.2">
      <c r="B1165" s="82"/>
      <c r="C1165" s="106"/>
      <c r="E1165" s="82"/>
      <c r="F1165" s="82"/>
      <c r="I1165" s="82"/>
      <c r="J1165" s="82"/>
      <c r="M1165" s="82"/>
      <c r="N1165" s="82"/>
    </row>
    <row r="1166" spans="2:14" x14ac:dyDescent="0.2">
      <c r="B1166" s="82"/>
      <c r="C1166" s="106"/>
      <c r="E1166" s="82"/>
      <c r="F1166" s="82"/>
      <c r="I1166" s="82"/>
      <c r="J1166" s="82"/>
      <c r="M1166" s="82"/>
      <c r="N1166" s="82"/>
    </row>
    <row r="1167" spans="2:14" x14ac:dyDescent="0.2">
      <c r="B1167" s="82"/>
      <c r="C1167" s="106"/>
      <c r="E1167" s="82"/>
      <c r="F1167" s="82"/>
      <c r="I1167" s="82"/>
      <c r="J1167" s="82"/>
      <c r="M1167" s="82"/>
      <c r="N1167" s="82"/>
    </row>
    <row r="1168" spans="2:14" x14ac:dyDescent="0.2">
      <c r="B1168" s="82"/>
      <c r="C1168" s="106"/>
      <c r="E1168" s="82"/>
      <c r="F1168" s="82"/>
      <c r="I1168" s="82"/>
      <c r="J1168" s="82"/>
      <c r="M1168" s="82"/>
      <c r="N1168" s="82"/>
    </row>
    <row r="1169" spans="2:14" x14ac:dyDescent="0.2">
      <c r="B1169" s="82"/>
      <c r="C1169" s="106"/>
      <c r="E1169" s="82"/>
      <c r="F1169" s="82"/>
      <c r="I1169" s="82"/>
      <c r="J1169" s="82"/>
      <c r="M1169" s="82"/>
      <c r="N1169" s="82"/>
    </row>
    <row r="1170" spans="2:14" x14ac:dyDescent="0.2">
      <c r="B1170" s="82"/>
      <c r="C1170" s="106"/>
      <c r="E1170" s="82"/>
      <c r="F1170" s="82"/>
      <c r="I1170" s="82"/>
      <c r="J1170" s="82"/>
      <c r="M1170" s="82"/>
      <c r="N1170" s="82"/>
    </row>
    <row r="1171" spans="2:14" x14ac:dyDescent="0.2">
      <c r="B1171" s="82"/>
      <c r="C1171" s="106"/>
      <c r="E1171" s="82"/>
      <c r="F1171" s="82"/>
      <c r="I1171" s="82"/>
      <c r="J1171" s="82"/>
      <c r="M1171" s="82"/>
      <c r="N1171" s="82"/>
    </row>
    <row r="1172" spans="2:14" x14ac:dyDescent="0.2">
      <c r="B1172" s="82"/>
      <c r="C1172" s="106"/>
      <c r="E1172" s="82"/>
      <c r="F1172" s="82"/>
      <c r="I1172" s="82"/>
      <c r="J1172" s="82"/>
      <c r="M1172" s="82"/>
      <c r="N1172" s="82"/>
    </row>
    <row r="1173" spans="2:14" x14ac:dyDescent="0.2">
      <c r="B1173" s="82"/>
      <c r="C1173" s="106"/>
      <c r="E1173" s="82"/>
      <c r="F1173" s="82"/>
      <c r="I1173" s="82"/>
      <c r="J1173" s="82"/>
      <c r="M1173" s="82"/>
      <c r="N1173" s="82"/>
    </row>
    <row r="1174" spans="2:14" x14ac:dyDescent="0.2">
      <c r="B1174" s="82"/>
      <c r="C1174" s="106"/>
      <c r="E1174" s="82"/>
      <c r="F1174" s="82"/>
      <c r="I1174" s="82"/>
      <c r="J1174" s="82"/>
      <c r="M1174" s="82"/>
      <c r="N1174" s="82"/>
    </row>
    <row r="1175" spans="2:14" x14ac:dyDescent="0.2">
      <c r="B1175" s="82"/>
      <c r="C1175" s="106"/>
      <c r="E1175" s="82"/>
      <c r="F1175" s="82"/>
      <c r="I1175" s="82"/>
      <c r="J1175" s="82"/>
      <c r="M1175" s="82"/>
      <c r="N1175" s="82"/>
    </row>
    <row r="1176" spans="2:14" x14ac:dyDescent="0.2">
      <c r="B1176" s="82"/>
      <c r="C1176" s="106"/>
      <c r="E1176" s="82"/>
      <c r="F1176" s="82"/>
      <c r="I1176" s="82"/>
      <c r="J1176" s="82"/>
      <c r="M1176" s="82"/>
      <c r="N1176" s="82"/>
    </row>
    <row r="1177" spans="2:14" x14ac:dyDescent="0.2">
      <c r="B1177" s="82"/>
      <c r="C1177" s="106"/>
      <c r="E1177" s="82"/>
      <c r="F1177" s="82"/>
      <c r="I1177" s="82"/>
      <c r="J1177" s="82"/>
      <c r="M1177" s="82"/>
      <c r="N1177" s="82"/>
    </row>
    <row r="1178" spans="2:14" x14ac:dyDescent="0.2">
      <c r="B1178" s="82"/>
      <c r="C1178" s="106"/>
      <c r="E1178" s="82"/>
      <c r="F1178" s="82"/>
      <c r="I1178" s="82"/>
      <c r="J1178" s="82"/>
      <c r="M1178" s="82"/>
      <c r="N1178" s="82"/>
    </row>
    <row r="1179" spans="2:14" x14ac:dyDescent="0.2">
      <c r="B1179" s="82"/>
      <c r="C1179" s="106"/>
      <c r="E1179" s="82"/>
      <c r="F1179" s="82"/>
      <c r="I1179" s="82"/>
      <c r="J1179" s="82"/>
      <c r="M1179" s="82"/>
      <c r="N1179" s="82"/>
    </row>
    <row r="1180" spans="2:14" x14ac:dyDescent="0.2">
      <c r="B1180" s="82"/>
      <c r="C1180" s="106"/>
      <c r="E1180" s="82"/>
      <c r="F1180" s="82"/>
      <c r="I1180" s="82"/>
      <c r="J1180" s="82"/>
      <c r="M1180" s="82"/>
      <c r="N1180" s="82"/>
    </row>
    <row r="1181" spans="2:14" x14ac:dyDescent="0.2">
      <c r="B1181" s="82"/>
      <c r="C1181" s="106"/>
      <c r="E1181" s="82"/>
      <c r="F1181" s="82"/>
      <c r="I1181" s="82"/>
      <c r="J1181" s="82"/>
      <c r="M1181" s="82"/>
      <c r="N1181" s="82"/>
    </row>
    <row r="1182" spans="2:14" x14ac:dyDescent="0.2">
      <c r="B1182" s="82"/>
      <c r="C1182" s="106"/>
      <c r="E1182" s="82"/>
      <c r="F1182" s="82"/>
      <c r="I1182" s="82"/>
      <c r="J1182" s="82"/>
      <c r="M1182" s="82"/>
      <c r="N1182" s="82"/>
    </row>
    <row r="1183" spans="2:14" x14ac:dyDescent="0.2">
      <c r="B1183" s="82"/>
      <c r="C1183" s="106"/>
      <c r="E1183" s="82"/>
      <c r="F1183" s="82"/>
      <c r="I1183" s="82"/>
      <c r="J1183" s="82"/>
      <c r="M1183" s="82"/>
      <c r="N1183" s="82"/>
    </row>
    <row r="1184" spans="2:14" x14ac:dyDescent="0.2">
      <c r="B1184" s="82"/>
      <c r="C1184" s="106"/>
      <c r="E1184" s="82"/>
      <c r="F1184" s="82"/>
      <c r="I1184" s="82"/>
      <c r="J1184" s="82"/>
      <c r="M1184" s="82"/>
      <c r="N1184" s="82"/>
    </row>
    <row r="1185" spans="2:14" x14ac:dyDescent="0.2">
      <c r="B1185" s="82"/>
      <c r="C1185" s="106"/>
      <c r="E1185" s="82"/>
      <c r="F1185" s="82"/>
      <c r="I1185" s="82"/>
      <c r="J1185" s="82"/>
      <c r="M1185" s="82"/>
      <c r="N1185" s="82"/>
    </row>
    <row r="1186" spans="2:14" x14ac:dyDescent="0.2">
      <c r="B1186" s="82"/>
      <c r="C1186" s="106"/>
      <c r="E1186" s="82"/>
      <c r="F1186" s="82"/>
      <c r="I1186" s="82"/>
      <c r="J1186" s="82"/>
      <c r="M1186" s="82"/>
      <c r="N1186" s="82"/>
    </row>
    <row r="1187" spans="2:14" x14ac:dyDescent="0.2">
      <c r="B1187" s="82"/>
      <c r="C1187" s="106"/>
      <c r="E1187" s="82"/>
      <c r="F1187" s="82"/>
      <c r="I1187" s="82"/>
      <c r="J1187" s="82"/>
      <c r="M1187" s="82"/>
      <c r="N1187" s="82"/>
    </row>
    <row r="1188" spans="2:14" x14ac:dyDescent="0.2">
      <c r="B1188" s="82"/>
      <c r="C1188" s="106"/>
      <c r="E1188" s="82"/>
      <c r="F1188" s="82"/>
      <c r="I1188" s="82"/>
      <c r="J1188" s="82"/>
      <c r="M1188" s="82"/>
      <c r="N1188" s="82"/>
    </row>
    <row r="1189" spans="2:14" x14ac:dyDescent="0.2">
      <c r="B1189" s="82"/>
      <c r="C1189" s="106"/>
      <c r="E1189" s="82"/>
      <c r="F1189" s="82"/>
      <c r="I1189" s="82"/>
      <c r="J1189" s="82"/>
      <c r="M1189" s="82"/>
      <c r="N1189" s="82"/>
    </row>
    <row r="1190" spans="2:14" x14ac:dyDescent="0.2">
      <c r="B1190" s="82"/>
      <c r="C1190" s="106"/>
      <c r="E1190" s="82"/>
      <c r="F1190" s="82"/>
      <c r="I1190" s="82"/>
      <c r="J1190" s="82"/>
      <c r="M1190" s="82"/>
      <c r="N1190" s="82"/>
    </row>
    <row r="1191" spans="2:14" x14ac:dyDescent="0.2">
      <c r="B1191" s="82"/>
      <c r="C1191" s="106"/>
      <c r="E1191" s="82"/>
      <c r="F1191" s="82"/>
      <c r="I1191" s="82"/>
      <c r="J1191" s="82"/>
      <c r="M1191" s="82"/>
      <c r="N1191" s="82"/>
    </row>
    <row r="1192" spans="2:14" x14ac:dyDescent="0.2">
      <c r="B1192" s="82"/>
      <c r="C1192" s="106"/>
      <c r="E1192" s="82"/>
      <c r="F1192" s="82"/>
      <c r="I1192" s="82"/>
      <c r="J1192" s="82"/>
      <c r="M1192" s="82"/>
      <c r="N1192" s="82"/>
    </row>
    <row r="1193" spans="2:14" x14ac:dyDescent="0.2">
      <c r="B1193" s="82"/>
      <c r="C1193" s="106"/>
      <c r="E1193" s="82"/>
      <c r="F1193" s="82"/>
      <c r="I1193" s="82"/>
      <c r="J1193" s="82"/>
      <c r="M1193" s="82"/>
      <c r="N1193" s="82"/>
    </row>
    <row r="1194" spans="2:14" x14ac:dyDescent="0.2">
      <c r="B1194" s="82"/>
      <c r="C1194" s="106"/>
      <c r="E1194" s="82"/>
      <c r="F1194" s="82"/>
      <c r="I1194" s="82"/>
      <c r="J1194" s="82"/>
      <c r="M1194" s="82"/>
      <c r="N1194" s="82"/>
    </row>
    <row r="1195" spans="2:14" x14ac:dyDescent="0.2">
      <c r="B1195" s="82"/>
      <c r="C1195" s="106"/>
      <c r="E1195" s="82"/>
      <c r="F1195" s="82"/>
      <c r="I1195" s="82"/>
      <c r="J1195" s="82"/>
      <c r="M1195" s="82"/>
      <c r="N1195" s="82"/>
    </row>
    <row r="1196" spans="2:14" x14ac:dyDescent="0.2">
      <c r="B1196" s="82"/>
      <c r="C1196" s="106"/>
      <c r="E1196" s="82"/>
      <c r="F1196" s="82"/>
      <c r="I1196" s="82"/>
      <c r="J1196" s="82"/>
      <c r="M1196" s="82"/>
      <c r="N1196" s="82"/>
    </row>
    <row r="1197" spans="2:14" x14ac:dyDescent="0.2">
      <c r="B1197" s="82"/>
      <c r="C1197" s="106"/>
      <c r="E1197" s="82"/>
      <c r="F1197" s="82"/>
      <c r="I1197" s="82"/>
      <c r="J1197" s="82"/>
      <c r="M1197" s="82"/>
      <c r="N1197" s="82"/>
    </row>
    <row r="1198" spans="2:14" x14ac:dyDescent="0.2">
      <c r="B1198" s="82"/>
      <c r="C1198" s="106"/>
      <c r="E1198" s="82"/>
      <c r="F1198" s="82"/>
      <c r="I1198" s="82"/>
      <c r="J1198" s="82"/>
      <c r="M1198" s="82"/>
      <c r="N1198" s="82"/>
    </row>
    <row r="1199" spans="2:14" x14ac:dyDescent="0.2">
      <c r="B1199" s="82"/>
      <c r="C1199" s="106"/>
      <c r="E1199" s="82"/>
      <c r="F1199" s="82"/>
      <c r="I1199" s="82"/>
      <c r="J1199" s="82"/>
      <c r="M1199" s="82"/>
      <c r="N1199" s="82"/>
    </row>
    <row r="1200" spans="2:14" x14ac:dyDescent="0.2">
      <c r="B1200" s="82"/>
      <c r="C1200" s="106"/>
      <c r="E1200" s="82"/>
      <c r="F1200" s="82"/>
      <c r="I1200" s="82"/>
      <c r="J1200" s="82"/>
      <c r="M1200" s="82"/>
      <c r="N1200" s="82"/>
    </row>
    <row r="1201" spans="2:14" x14ac:dyDescent="0.2">
      <c r="B1201" s="82"/>
      <c r="C1201" s="106"/>
      <c r="E1201" s="82"/>
      <c r="F1201" s="82"/>
      <c r="I1201" s="82"/>
      <c r="J1201" s="82"/>
      <c r="M1201" s="82"/>
      <c r="N1201" s="82"/>
    </row>
    <row r="1202" spans="2:14" x14ac:dyDescent="0.2">
      <c r="B1202" s="82"/>
      <c r="C1202" s="106"/>
      <c r="E1202" s="82"/>
      <c r="F1202" s="82"/>
      <c r="I1202" s="82"/>
      <c r="J1202" s="82"/>
      <c r="M1202" s="82"/>
      <c r="N1202" s="82"/>
    </row>
    <row r="1203" spans="2:14" x14ac:dyDescent="0.2">
      <c r="B1203" s="82"/>
      <c r="C1203" s="106"/>
      <c r="E1203" s="82"/>
      <c r="F1203" s="82"/>
      <c r="I1203" s="82"/>
      <c r="J1203" s="82"/>
      <c r="M1203" s="82"/>
      <c r="N1203" s="82"/>
    </row>
    <row r="1204" spans="2:14" x14ac:dyDescent="0.2">
      <c r="B1204" s="82"/>
      <c r="C1204" s="106"/>
      <c r="E1204" s="82"/>
      <c r="F1204" s="82"/>
      <c r="I1204" s="82"/>
      <c r="J1204" s="82"/>
      <c r="M1204" s="82"/>
      <c r="N1204" s="82"/>
    </row>
    <row r="1205" spans="2:14" x14ac:dyDescent="0.2">
      <c r="B1205" s="82"/>
      <c r="C1205" s="106"/>
      <c r="E1205" s="82"/>
      <c r="F1205" s="82"/>
      <c r="I1205" s="82"/>
      <c r="J1205" s="82"/>
      <c r="M1205" s="82"/>
      <c r="N1205" s="82"/>
    </row>
    <row r="1206" spans="2:14" x14ac:dyDescent="0.2">
      <c r="B1206" s="82"/>
      <c r="C1206" s="106"/>
      <c r="E1206" s="82"/>
      <c r="F1206" s="82"/>
      <c r="I1206" s="82"/>
      <c r="J1206" s="82"/>
      <c r="M1206" s="82"/>
      <c r="N1206" s="82"/>
    </row>
    <row r="1207" spans="2:14" x14ac:dyDescent="0.2">
      <c r="B1207" s="82"/>
      <c r="C1207" s="106"/>
      <c r="E1207" s="82"/>
      <c r="F1207" s="82"/>
      <c r="I1207" s="82"/>
      <c r="J1207" s="82"/>
      <c r="M1207" s="82"/>
      <c r="N1207" s="82"/>
    </row>
    <row r="1208" spans="2:14" x14ac:dyDescent="0.2">
      <c r="B1208" s="82"/>
      <c r="C1208" s="106"/>
      <c r="E1208" s="82"/>
      <c r="F1208" s="82"/>
      <c r="I1208" s="82"/>
      <c r="J1208" s="82"/>
      <c r="M1208" s="82"/>
      <c r="N1208" s="82"/>
    </row>
    <row r="1209" spans="2:14" x14ac:dyDescent="0.2">
      <c r="B1209" s="82"/>
      <c r="C1209" s="106"/>
      <c r="E1209" s="82"/>
      <c r="F1209" s="82"/>
      <c r="I1209" s="82"/>
      <c r="J1209" s="82"/>
      <c r="M1209" s="82"/>
      <c r="N1209" s="82"/>
    </row>
    <row r="1210" spans="2:14" x14ac:dyDescent="0.2">
      <c r="B1210" s="82"/>
      <c r="C1210" s="106"/>
      <c r="E1210" s="82"/>
      <c r="F1210" s="82"/>
      <c r="I1210" s="82"/>
      <c r="J1210" s="82"/>
      <c r="M1210" s="82"/>
      <c r="N1210" s="82"/>
    </row>
    <row r="1211" spans="2:14" x14ac:dyDescent="0.2">
      <c r="B1211" s="82"/>
      <c r="C1211" s="106"/>
      <c r="E1211" s="82"/>
      <c r="F1211" s="82"/>
      <c r="I1211" s="82"/>
      <c r="J1211" s="82"/>
      <c r="M1211" s="82"/>
      <c r="N1211" s="82"/>
    </row>
    <row r="1212" spans="2:14" x14ac:dyDescent="0.2">
      <c r="B1212" s="82"/>
      <c r="C1212" s="106"/>
      <c r="E1212" s="82"/>
      <c r="F1212" s="82"/>
      <c r="I1212" s="82"/>
      <c r="J1212" s="82"/>
      <c r="M1212" s="82"/>
      <c r="N1212" s="82"/>
    </row>
    <row r="1213" spans="2:14" x14ac:dyDescent="0.2">
      <c r="B1213" s="82"/>
      <c r="C1213" s="106"/>
      <c r="E1213" s="82"/>
      <c r="F1213" s="82"/>
      <c r="I1213" s="82"/>
      <c r="J1213" s="82"/>
      <c r="M1213" s="82"/>
      <c r="N1213" s="82"/>
    </row>
    <row r="1214" spans="2:14" x14ac:dyDescent="0.2">
      <c r="B1214" s="82"/>
      <c r="C1214" s="106"/>
      <c r="E1214" s="82"/>
      <c r="F1214" s="82"/>
      <c r="I1214" s="82"/>
      <c r="J1214" s="82"/>
      <c r="M1214" s="82"/>
      <c r="N1214" s="82"/>
    </row>
    <row r="1215" spans="2:14" x14ac:dyDescent="0.2">
      <c r="B1215" s="82"/>
      <c r="C1215" s="106"/>
      <c r="E1215" s="82"/>
      <c r="F1215" s="82"/>
      <c r="I1215" s="82"/>
      <c r="J1215" s="82"/>
      <c r="M1215" s="82"/>
      <c r="N1215" s="82"/>
    </row>
    <row r="1216" spans="2:14" x14ac:dyDescent="0.2">
      <c r="B1216" s="82"/>
      <c r="C1216" s="106"/>
      <c r="E1216" s="82"/>
      <c r="F1216" s="82"/>
      <c r="I1216" s="82"/>
      <c r="J1216" s="82"/>
      <c r="M1216" s="82"/>
      <c r="N1216" s="82"/>
    </row>
    <row r="1217" spans="2:14" x14ac:dyDescent="0.2">
      <c r="B1217" s="82"/>
      <c r="C1217" s="106"/>
      <c r="E1217" s="82"/>
      <c r="F1217" s="82"/>
      <c r="I1217" s="82"/>
      <c r="J1217" s="82"/>
      <c r="M1217" s="82"/>
      <c r="N1217" s="82"/>
    </row>
    <row r="1218" spans="2:14" x14ac:dyDescent="0.2">
      <c r="B1218" s="82"/>
      <c r="C1218" s="106"/>
      <c r="E1218" s="82"/>
      <c r="F1218" s="82"/>
      <c r="I1218" s="82"/>
      <c r="J1218" s="82"/>
      <c r="M1218" s="82"/>
      <c r="N1218" s="82"/>
    </row>
    <row r="1219" spans="2:14" x14ac:dyDescent="0.2">
      <c r="B1219" s="82"/>
      <c r="C1219" s="106"/>
      <c r="E1219" s="82"/>
      <c r="F1219" s="82"/>
      <c r="I1219" s="82"/>
      <c r="J1219" s="82"/>
      <c r="M1219" s="82"/>
      <c r="N1219" s="82"/>
    </row>
    <row r="1220" spans="2:14" x14ac:dyDescent="0.2">
      <c r="B1220" s="82"/>
      <c r="C1220" s="106"/>
      <c r="E1220" s="82"/>
      <c r="F1220" s="82"/>
      <c r="I1220" s="82"/>
      <c r="J1220" s="82"/>
      <c r="M1220" s="82"/>
      <c r="N1220" s="82"/>
    </row>
    <row r="1221" spans="2:14" x14ac:dyDescent="0.2">
      <c r="B1221" s="82"/>
      <c r="C1221" s="106"/>
      <c r="E1221" s="82"/>
      <c r="F1221" s="82"/>
      <c r="I1221" s="82"/>
      <c r="J1221" s="82"/>
      <c r="M1221" s="82"/>
      <c r="N1221" s="82"/>
    </row>
    <row r="1222" spans="2:14" x14ac:dyDescent="0.2">
      <c r="B1222" s="82"/>
      <c r="C1222" s="106"/>
      <c r="E1222" s="82"/>
      <c r="F1222" s="82"/>
      <c r="I1222" s="82"/>
      <c r="J1222" s="82"/>
      <c r="M1222" s="82"/>
      <c r="N1222" s="82"/>
    </row>
    <row r="1223" spans="2:14" x14ac:dyDescent="0.2">
      <c r="B1223" s="82"/>
      <c r="C1223" s="106"/>
      <c r="E1223" s="82"/>
      <c r="F1223" s="82"/>
      <c r="I1223" s="82"/>
      <c r="J1223" s="82"/>
      <c r="M1223" s="82"/>
      <c r="N1223" s="82"/>
    </row>
    <row r="1224" spans="2:14" x14ac:dyDescent="0.2">
      <c r="B1224" s="82"/>
      <c r="C1224" s="106"/>
      <c r="E1224" s="82"/>
      <c r="F1224" s="82"/>
      <c r="I1224" s="82"/>
      <c r="J1224" s="82"/>
      <c r="M1224" s="82"/>
      <c r="N1224" s="82"/>
    </row>
    <row r="1225" spans="2:14" x14ac:dyDescent="0.2">
      <c r="B1225" s="82"/>
      <c r="C1225" s="106"/>
      <c r="E1225" s="82"/>
      <c r="F1225" s="82"/>
      <c r="I1225" s="82"/>
      <c r="J1225" s="82"/>
      <c r="M1225" s="82"/>
      <c r="N1225" s="82"/>
    </row>
    <row r="1226" spans="2:14" x14ac:dyDescent="0.2">
      <c r="B1226" s="82"/>
      <c r="C1226" s="106"/>
      <c r="E1226" s="82"/>
      <c r="F1226" s="82"/>
      <c r="I1226" s="82"/>
      <c r="J1226" s="82"/>
      <c r="M1226" s="82"/>
      <c r="N1226" s="82"/>
    </row>
    <row r="1227" spans="2:14" x14ac:dyDescent="0.2">
      <c r="B1227" s="82"/>
      <c r="C1227" s="106"/>
      <c r="E1227" s="82"/>
      <c r="F1227" s="82"/>
      <c r="I1227" s="82"/>
      <c r="J1227" s="82"/>
      <c r="M1227" s="82"/>
      <c r="N1227" s="82"/>
    </row>
    <row r="1228" spans="2:14" x14ac:dyDescent="0.2">
      <c r="B1228" s="82"/>
      <c r="C1228" s="106"/>
      <c r="E1228" s="82"/>
      <c r="F1228" s="82"/>
      <c r="I1228" s="82"/>
      <c r="J1228" s="82"/>
      <c r="M1228" s="82"/>
      <c r="N1228" s="82"/>
    </row>
    <row r="1229" spans="2:14" x14ac:dyDescent="0.2">
      <c r="B1229" s="82"/>
      <c r="C1229" s="106"/>
      <c r="E1229" s="82"/>
      <c r="F1229" s="82"/>
      <c r="I1229" s="82"/>
      <c r="J1229" s="82"/>
      <c r="M1229" s="82"/>
      <c r="N1229" s="82"/>
    </row>
    <row r="1230" spans="2:14" x14ac:dyDescent="0.2">
      <c r="B1230" s="82"/>
      <c r="C1230" s="106"/>
      <c r="E1230" s="82"/>
      <c r="F1230" s="82"/>
      <c r="I1230" s="82"/>
      <c r="J1230" s="82"/>
      <c r="M1230" s="82"/>
      <c r="N1230" s="82"/>
    </row>
    <row r="1231" spans="2:14" x14ac:dyDescent="0.2">
      <c r="B1231" s="82"/>
      <c r="C1231" s="106"/>
      <c r="E1231" s="82"/>
      <c r="F1231" s="82"/>
      <c r="I1231" s="82"/>
      <c r="J1231" s="82"/>
      <c r="M1231" s="82"/>
      <c r="N1231" s="82"/>
    </row>
    <row r="1232" spans="2:14" x14ac:dyDescent="0.2">
      <c r="B1232" s="82"/>
      <c r="C1232" s="106"/>
      <c r="E1232" s="82"/>
      <c r="F1232" s="82"/>
      <c r="I1232" s="82"/>
      <c r="J1232" s="82"/>
      <c r="M1232" s="82"/>
      <c r="N1232" s="82"/>
    </row>
    <row r="1233" spans="2:14" x14ac:dyDescent="0.2">
      <c r="B1233" s="82"/>
      <c r="C1233" s="106"/>
      <c r="E1233" s="82"/>
      <c r="F1233" s="82"/>
      <c r="I1233" s="82"/>
      <c r="J1233" s="82"/>
      <c r="M1233" s="82"/>
      <c r="N1233" s="82"/>
    </row>
    <row r="1234" spans="2:14" x14ac:dyDescent="0.2">
      <c r="B1234" s="82"/>
      <c r="C1234" s="106"/>
      <c r="E1234" s="82"/>
      <c r="F1234" s="82"/>
      <c r="I1234" s="82"/>
      <c r="J1234" s="82"/>
      <c r="M1234" s="82"/>
      <c r="N1234" s="82"/>
    </row>
    <row r="1235" spans="2:14" x14ac:dyDescent="0.2">
      <c r="B1235" s="82"/>
      <c r="C1235" s="106"/>
      <c r="E1235" s="82"/>
      <c r="F1235" s="82"/>
      <c r="I1235" s="82"/>
      <c r="J1235" s="82"/>
      <c r="M1235" s="82"/>
      <c r="N1235" s="82"/>
    </row>
    <row r="1236" spans="2:14" x14ac:dyDescent="0.2">
      <c r="B1236" s="82"/>
      <c r="C1236" s="106"/>
      <c r="E1236" s="82"/>
      <c r="F1236" s="82"/>
      <c r="I1236" s="82"/>
      <c r="J1236" s="82"/>
      <c r="M1236" s="82"/>
      <c r="N1236" s="82"/>
    </row>
    <row r="1237" spans="2:14" x14ac:dyDescent="0.2">
      <c r="B1237" s="82"/>
      <c r="C1237" s="106"/>
      <c r="E1237" s="82"/>
      <c r="F1237" s="82"/>
      <c r="I1237" s="82"/>
      <c r="J1237" s="82"/>
      <c r="M1237" s="82"/>
      <c r="N1237" s="82"/>
    </row>
    <row r="1238" spans="2:14" x14ac:dyDescent="0.2">
      <c r="B1238" s="82"/>
      <c r="C1238" s="106"/>
      <c r="E1238" s="82"/>
      <c r="F1238" s="82"/>
      <c r="I1238" s="82"/>
      <c r="J1238" s="82"/>
      <c r="M1238" s="82"/>
      <c r="N1238" s="82"/>
    </row>
    <row r="1239" spans="2:14" x14ac:dyDescent="0.2">
      <c r="B1239" s="82"/>
      <c r="C1239" s="106"/>
      <c r="E1239" s="82"/>
      <c r="F1239" s="82"/>
      <c r="I1239" s="82"/>
      <c r="J1239" s="82"/>
      <c r="M1239" s="82"/>
      <c r="N1239" s="82"/>
    </row>
    <row r="1240" spans="2:14" x14ac:dyDescent="0.2">
      <c r="B1240" s="82"/>
      <c r="C1240" s="106"/>
      <c r="E1240" s="82"/>
      <c r="F1240" s="82"/>
      <c r="I1240" s="82"/>
      <c r="J1240" s="82"/>
      <c r="M1240" s="82"/>
      <c r="N1240" s="82"/>
    </row>
    <row r="1241" spans="2:14" x14ac:dyDescent="0.2">
      <c r="B1241" s="82"/>
      <c r="C1241" s="106"/>
      <c r="E1241" s="82"/>
      <c r="F1241" s="82"/>
      <c r="I1241" s="82"/>
      <c r="J1241" s="82"/>
      <c r="M1241" s="82"/>
      <c r="N1241" s="82"/>
    </row>
    <row r="1242" spans="2:14" x14ac:dyDescent="0.2">
      <c r="B1242" s="82"/>
      <c r="C1242" s="106"/>
      <c r="E1242" s="82"/>
      <c r="F1242" s="82"/>
      <c r="I1242" s="82"/>
      <c r="J1242" s="82"/>
      <c r="M1242" s="82"/>
      <c r="N1242" s="82"/>
    </row>
    <row r="1243" spans="2:14" x14ac:dyDescent="0.2">
      <c r="B1243" s="82"/>
      <c r="C1243" s="106"/>
      <c r="E1243" s="82"/>
      <c r="F1243" s="82"/>
      <c r="I1243" s="82"/>
      <c r="J1243" s="82"/>
      <c r="M1243" s="82"/>
      <c r="N1243" s="82"/>
    </row>
    <row r="1244" spans="2:14" x14ac:dyDescent="0.2">
      <c r="B1244" s="82"/>
      <c r="C1244" s="106"/>
      <c r="E1244" s="82"/>
      <c r="F1244" s="82"/>
      <c r="I1244" s="82"/>
      <c r="J1244" s="82"/>
      <c r="M1244" s="82"/>
      <c r="N1244" s="82"/>
    </row>
    <row r="1245" spans="2:14" x14ac:dyDescent="0.2">
      <c r="B1245" s="82"/>
      <c r="C1245" s="106"/>
      <c r="E1245" s="82"/>
      <c r="F1245" s="82"/>
      <c r="I1245" s="82"/>
      <c r="J1245" s="82"/>
      <c r="M1245" s="82"/>
      <c r="N1245" s="82"/>
    </row>
    <row r="1246" spans="2:14" x14ac:dyDescent="0.2">
      <c r="B1246" s="82"/>
      <c r="C1246" s="106"/>
      <c r="E1246" s="82"/>
      <c r="F1246" s="82"/>
      <c r="I1246" s="82"/>
      <c r="J1246" s="82"/>
      <c r="M1246" s="82"/>
      <c r="N1246" s="82"/>
    </row>
    <row r="1247" spans="2:14" x14ac:dyDescent="0.2">
      <c r="B1247" s="82"/>
      <c r="C1247" s="106"/>
      <c r="E1247" s="82"/>
      <c r="F1247" s="82"/>
      <c r="I1247" s="82"/>
      <c r="J1247" s="82"/>
      <c r="M1247" s="82"/>
      <c r="N1247" s="82"/>
    </row>
    <row r="1248" spans="2:14" x14ac:dyDescent="0.2">
      <c r="B1248" s="82"/>
      <c r="C1248" s="106"/>
      <c r="E1248" s="82"/>
      <c r="F1248" s="82"/>
      <c r="I1248" s="82"/>
      <c r="J1248" s="82"/>
      <c r="M1248" s="82"/>
      <c r="N1248" s="82"/>
    </row>
    <row r="1249" spans="2:14" x14ac:dyDescent="0.2">
      <c r="B1249" s="82"/>
      <c r="C1249" s="106"/>
      <c r="E1249" s="82"/>
      <c r="F1249" s="82"/>
      <c r="I1249" s="82"/>
      <c r="J1249" s="82"/>
      <c r="M1249" s="82"/>
      <c r="N1249" s="82"/>
    </row>
    <row r="1250" spans="2:14" x14ac:dyDescent="0.2">
      <c r="B1250" s="82"/>
      <c r="C1250" s="106"/>
      <c r="E1250" s="82"/>
      <c r="F1250" s="82"/>
      <c r="I1250" s="82"/>
      <c r="J1250" s="82"/>
      <c r="M1250" s="82"/>
      <c r="N1250" s="82"/>
    </row>
    <row r="1251" spans="2:14" x14ac:dyDescent="0.2">
      <c r="B1251" s="82"/>
      <c r="C1251" s="106"/>
      <c r="E1251" s="82"/>
      <c r="F1251" s="82"/>
      <c r="I1251" s="82"/>
      <c r="J1251" s="82"/>
      <c r="M1251" s="82"/>
      <c r="N1251" s="82"/>
    </row>
    <row r="1252" spans="2:14" x14ac:dyDescent="0.2">
      <c r="B1252" s="82"/>
      <c r="C1252" s="106"/>
      <c r="E1252" s="82"/>
      <c r="F1252" s="82"/>
      <c r="I1252" s="82"/>
      <c r="J1252" s="82"/>
      <c r="M1252" s="82"/>
      <c r="N1252" s="82"/>
    </row>
    <row r="1253" spans="2:14" x14ac:dyDescent="0.2">
      <c r="B1253" s="82"/>
      <c r="C1253" s="106"/>
      <c r="E1253" s="82"/>
      <c r="F1253" s="82"/>
      <c r="I1253" s="82"/>
      <c r="J1253" s="82"/>
      <c r="M1253" s="82"/>
      <c r="N1253" s="82"/>
    </row>
    <row r="1254" spans="2:14" x14ac:dyDescent="0.2">
      <c r="B1254" s="82"/>
      <c r="C1254" s="106"/>
      <c r="E1254" s="82"/>
      <c r="F1254" s="82"/>
      <c r="I1254" s="82"/>
      <c r="J1254" s="82"/>
      <c r="M1254" s="82"/>
      <c r="N1254" s="82"/>
    </row>
    <row r="1255" spans="2:14" x14ac:dyDescent="0.2">
      <c r="B1255" s="82"/>
      <c r="C1255" s="106"/>
      <c r="E1255" s="82"/>
      <c r="F1255" s="82"/>
      <c r="I1255" s="82"/>
      <c r="J1255" s="82"/>
      <c r="M1255" s="82"/>
      <c r="N1255" s="82"/>
    </row>
    <row r="1256" spans="2:14" x14ac:dyDescent="0.2">
      <c r="B1256" s="82"/>
      <c r="C1256" s="106"/>
      <c r="E1256" s="82"/>
      <c r="F1256" s="82"/>
      <c r="I1256" s="82"/>
      <c r="J1256" s="82"/>
      <c r="M1256" s="82"/>
      <c r="N1256" s="82"/>
    </row>
    <row r="1257" spans="2:14" x14ac:dyDescent="0.2">
      <c r="B1257" s="82"/>
      <c r="C1257" s="106"/>
      <c r="E1257" s="82"/>
      <c r="F1257" s="82"/>
      <c r="I1257" s="82"/>
      <c r="J1257" s="82"/>
      <c r="M1257" s="82"/>
      <c r="N1257" s="82"/>
    </row>
    <row r="1258" spans="2:14" x14ac:dyDescent="0.2">
      <c r="B1258" s="82"/>
      <c r="C1258" s="106"/>
      <c r="E1258" s="82"/>
      <c r="F1258" s="82"/>
      <c r="I1258" s="82"/>
      <c r="J1258" s="82"/>
      <c r="M1258" s="82"/>
      <c r="N1258" s="82"/>
    </row>
    <row r="1259" spans="2:14" x14ac:dyDescent="0.2">
      <c r="B1259" s="82"/>
      <c r="C1259" s="106"/>
      <c r="E1259" s="82"/>
      <c r="F1259" s="82"/>
      <c r="I1259" s="82"/>
      <c r="J1259" s="82"/>
      <c r="M1259" s="82"/>
      <c r="N1259" s="82"/>
    </row>
    <row r="1260" spans="2:14" x14ac:dyDescent="0.2">
      <c r="B1260" s="82"/>
      <c r="C1260" s="106"/>
      <c r="E1260" s="82"/>
      <c r="F1260" s="82"/>
      <c r="I1260" s="82"/>
      <c r="J1260" s="82"/>
      <c r="M1260" s="82"/>
      <c r="N1260" s="82"/>
    </row>
    <row r="1261" spans="2:14" x14ac:dyDescent="0.2">
      <c r="B1261" s="82"/>
      <c r="C1261" s="106"/>
      <c r="E1261" s="82"/>
      <c r="F1261" s="82"/>
      <c r="I1261" s="82"/>
      <c r="J1261" s="82"/>
      <c r="M1261" s="82"/>
      <c r="N1261" s="82"/>
    </row>
    <row r="1262" spans="2:14" x14ac:dyDescent="0.2">
      <c r="B1262" s="82"/>
      <c r="C1262" s="106"/>
      <c r="E1262" s="82"/>
      <c r="F1262" s="82"/>
      <c r="I1262" s="82"/>
      <c r="J1262" s="82"/>
      <c r="M1262" s="82"/>
      <c r="N1262" s="82"/>
    </row>
    <row r="1263" spans="2:14" x14ac:dyDescent="0.2">
      <c r="B1263" s="82"/>
      <c r="C1263" s="106"/>
      <c r="E1263" s="82"/>
      <c r="F1263" s="82"/>
      <c r="I1263" s="82"/>
      <c r="J1263" s="82"/>
      <c r="M1263" s="82"/>
      <c r="N1263" s="82"/>
    </row>
    <row r="1264" spans="2:14" x14ac:dyDescent="0.2">
      <c r="B1264" s="82"/>
      <c r="C1264" s="106"/>
      <c r="E1264" s="82"/>
      <c r="F1264" s="82"/>
      <c r="I1264" s="82"/>
      <c r="J1264" s="82"/>
      <c r="M1264" s="82"/>
      <c r="N1264" s="82"/>
    </row>
    <row r="1265" spans="2:14" x14ac:dyDescent="0.2">
      <c r="B1265" s="82"/>
      <c r="C1265" s="106"/>
      <c r="E1265" s="82"/>
      <c r="F1265" s="82"/>
      <c r="I1265" s="82"/>
      <c r="J1265" s="82"/>
      <c r="M1265" s="82"/>
      <c r="N1265" s="82"/>
    </row>
    <row r="1266" spans="2:14" x14ac:dyDescent="0.2">
      <c r="B1266" s="82"/>
      <c r="C1266" s="106"/>
      <c r="E1266" s="82"/>
      <c r="F1266" s="82"/>
      <c r="I1266" s="82"/>
      <c r="J1266" s="82"/>
      <c r="M1266" s="82"/>
      <c r="N1266" s="82"/>
    </row>
    <row r="1267" spans="2:14" x14ac:dyDescent="0.2">
      <c r="B1267" s="82"/>
      <c r="C1267" s="106"/>
      <c r="E1267" s="82"/>
      <c r="F1267" s="82"/>
      <c r="I1267" s="82"/>
      <c r="J1267" s="82"/>
      <c r="M1267" s="82"/>
      <c r="N1267" s="82"/>
    </row>
    <row r="1268" spans="2:14" x14ac:dyDescent="0.2">
      <c r="B1268" s="82"/>
      <c r="C1268" s="106"/>
      <c r="E1268" s="82"/>
      <c r="F1268" s="82"/>
      <c r="I1268" s="82"/>
      <c r="J1268" s="82"/>
      <c r="M1268" s="82"/>
      <c r="N1268" s="82"/>
    </row>
    <row r="1269" spans="2:14" x14ac:dyDescent="0.2">
      <c r="B1269" s="82"/>
      <c r="C1269" s="106"/>
      <c r="E1269" s="82"/>
      <c r="F1269" s="82"/>
      <c r="I1269" s="82"/>
      <c r="J1269" s="82"/>
      <c r="M1269" s="82"/>
      <c r="N1269" s="82"/>
    </row>
    <row r="1270" spans="2:14" x14ac:dyDescent="0.2">
      <c r="B1270" s="82"/>
      <c r="C1270" s="106"/>
      <c r="E1270" s="82"/>
      <c r="F1270" s="82"/>
      <c r="I1270" s="82"/>
      <c r="J1270" s="82"/>
      <c r="M1270" s="82"/>
      <c r="N1270" s="82"/>
    </row>
    <row r="1271" spans="2:14" x14ac:dyDescent="0.2">
      <c r="B1271" s="82"/>
      <c r="C1271" s="106"/>
      <c r="E1271" s="82"/>
      <c r="F1271" s="82"/>
      <c r="I1271" s="82"/>
      <c r="J1271" s="82"/>
      <c r="M1271" s="82"/>
      <c r="N1271" s="82"/>
    </row>
    <row r="1272" spans="2:14" x14ac:dyDescent="0.2">
      <c r="B1272" s="82"/>
      <c r="C1272" s="106"/>
      <c r="E1272" s="82"/>
      <c r="F1272" s="82"/>
      <c r="I1272" s="82"/>
      <c r="J1272" s="82"/>
      <c r="M1272" s="82"/>
      <c r="N1272" s="82"/>
    </row>
    <row r="1273" spans="2:14" x14ac:dyDescent="0.2">
      <c r="B1273" s="82"/>
      <c r="C1273" s="106"/>
      <c r="E1273" s="82"/>
      <c r="F1273" s="82"/>
      <c r="I1273" s="82"/>
      <c r="J1273" s="82"/>
      <c r="M1273" s="82"/>
      <c r="N1273" s="82"/>
    </row>
    <row r="1274" spans="2:14" x14ac:dyDescent="0.2">
      <c r="B1274" s="82"/>
      <c r="C1274" s="106"/>
      <c r="E1274" s="82"/>
      <c r="F1274" s="82"/>
      <c r="I1274" s="82"/>
      <c r="J1274" s="82"/>
      <c r="M1274" s="82"/>
      <c r="N1274" s="82"/>
    </row>
    <row r="1275" spans="2:14" x14ac:dyDescent="0.2">
      <c r="B1275" s="82"/>
      <c r="C1275" s="106"/>
      <c r="E1275" s="82"/>
      <c r="F1275" s="82"/>
      <c r="I1275" s="82"/>
      <c r="J1275" s="82"/>
      <c r="M1275" s="82"/>
      <c r="N1275" s="82"/>
    </row>
    <row r="1276" spans="2:14" x14ac:dyDescent="0.2">
      <c r="B1276" s="82"/>
      <c r="C1276" s="106"/>
      <c r="E1276" s="82"/>
      <c r="F1276" s="82"/>
      <c r="I1276" s="82"/>
      <c r="J1276" s="82"/>
      <c r="M1276" s="82"/>
      <c r="N1276" s="82"/>
    </row>
    <row r="1277" spans="2:14" x14ac:dyDescent="0.2">
      <c r="B1277" s="82"/>
      <c r="C1277" s="106"/>
      <c r="E1277" s="82"/>
      <c r="F1277" s="82"/>
      <c r="I1277" s="82"/>
      <c r="J1277" s="82"/>
      <c r="M1277" s="82"/>
      <c r="N1277" s="82"/>
    </row>
    <row r="1278" spans="2:14" x14ac:dyDescent="0.2">
      <c r="B1278" s="82"/>
      <c r="C1278" s="106"/>
      <c r="E1278" s="82"/>
      <c r="F1278" s="82"/>
      <c r="I1278" s="82"/>
      <c r="J1278" s="82"/>
      <c r="M1278" s="82"/>
      <c r="N1278" s="82"/>
    </row>
    <row r="1279" spans="2:14" x14ac:dyDescent="0.2">
      <c r="B1279" s="82"/>
      <c r="C1279" s="106"/>
      <c r="E1279" s="82"/>
      <c r="F1279" s="82"/>
      <c r="I1279" s="82"/>
      <c r="J1279" s="82"/>
      <c r="M1279" s="82"/>
      <c r="N1279" s="82"/>
    </row>
    <row r="1280" spans="2:14" x14ac:dyDescent="0.2">
      <c r="B1280" s="82"/>
      <c r="C1280" s="106"/>
      <c r="E1280" s="82"/>
      <c r="F1280" s="82"/>
      <c r="I1280" s="82"/>
      <c r="J1280" s="82"/>
      <c r="M1280" s="82"/>
      <c r="N1280" s="82"/>
    </row>
    <row r="1281" spans="2:14" x14ac:dyDescent="0.2">
      <c r="B1281" s="82"/>
      <c r="C1281" s="106"/>
      <c r="E1281" s="82"/>
      <c r="F1281" s="82"/>
      <c r="I1281" s="82"/>
      <c r="J1281" s="82"/>
      <c r="M1281" s="82"/>
      <c r="N1281" s="82"/>
    </row>
    <row r="1282" spans="2:14" x14ac:dyDescent="0.2">
      <c r="B1282" s="82"/>
      <c r="C1282" s="106"/>
      <c r="E1282" s="82"/>
      <c r="F1282" s="82"/>
      <c r="I1282" s="82"/>
      <c r="J1282" s="82"/>
      <c r="M1282" s="82"/>
      <c r="N1282" s="82"/>
    </row>
    <row r="1283" spans="2:14" x14ac:dyDescent="0.2">
      <c r="B1283" s="82"/>
      <c r="C1283" s="106"/>
      <c r="E1283" s="82"/>
      <c r="F1283" s="82"/>
      <c r="I1283" s="82"/>
      <c r="J1283" s="82"/>
      <c r="M1283" s="82"/>
      <c r="N1283" s="82"/>
    </row>
    <row r="1284" spans="2:14" x14ac:dyDescent="0.2">
      <c r="B1284" s="82"/>
      <c r="C1284" s="106"/>
      <c r="E1284" s="82"/>
      <c r="F1284" s="82"/>
      <c r="I1284" s="82"/>
      <c r="J1284" s="82"/>
      <c r="M1284" s="82"/>
      <c r="N1284" s="82"/>
    </row>
    <row r="1285" spans="2:14" x14ac:dyDescent="0.2">
      <c r="B1285" s="82"/>
      <c r="C1285" s="106"/>
      <c r="E1285" s="82"/>
      <c r="F1285" s="82"/>
      <c r="I1285" s="82"/>
      <c r="J1285" s="82"/>
      <c r="M1285" s="82"/>
      <c r="N1285" s="82"/>
    </row>
    <row r="1286" spans="2:14" x14ac:dyDescent="0.2">
      <c r="B1286" s="82"/>
      <c r="C1286" s="106"/>
      <c r="E1286" s="82"/>
      <c r="F1286" s="82"/>
      <c r="I1286" s="82"/>
      <c r="J1286" s="82"/>
      <c r="M1286" s="82"/>
      <c r="N1286" s="82"/>
    </row>
    <row r="1287" spans="2:14" x14ac:dyDescent="0.2">
      <c r="B1287" s="82"/>
      <c r="C1287" s="106"/>
      <c r="E1287" s="82"/>
      <c r="F1287" s="82"/>
      <c r="I1287" s="82"/>
      <c r="J1287" s="82"/>
      <c r="M1287" s="82"/>
      <c r="N1287" s="82"/>
    </row>
    <row r="1288" spans="2:14" x14ac:dyDescent="0.2">
      <c r="B1288" s="82"/>
      <c r="C1288" s="106"/>
      <c r="E1288" s="82"/>
      <c r="F1288" s="82"/>
      <c r="I1288" s="82"/>
      <c r="J1288" s="82"/>
      <c r="M1288" s="82"/>
      <c r="N1288" s="82"/>
    </row>
    <row r="1289" spans="2:14" x14ac:dyDescent="0.2">
      <c r="B1289" s="82"/>
      <c r="C1289" s="106"/>
      <c r="E1289" s="82"/>
      <c r="F1289" s="82"/>
      <c r="I1289" s="82"/>
      <c r="J1289" s="82"/>
      <c r="M1289" s="82"/>
      <c r="N1289" s="82"/>
    </row>
    <row r="1290" spans="2:14" x14ac:dyDescent="0.2">
      <c r="B1290" s="82"/>
      <c r="C1290" s="106"/>
      <c r="E1290" s="82"/>
      <c r="F1290" s="82"/>
      <c r="I1290" s="82"/>
      <c r="J1290" s="82"/>
      <c r="M1290" s="82"/>
      <c r="N1290" s="82"/>
    </row>
    <row r="1291" spans="2:14" x14ac:dyDescent="0.2">
      <c r="B1291" s="82"/>
      <c r="C1291" s="106"/>
      <c r="E1291" s="82"/>
      <c r="F1291" s="82"/>
      <c r="I1291" s="82"/>
      <c r="J1291" s="82"/>
      <c r="M1291" s="82"/>
      <c r="N1291" s="82"/>
    </row>
    <row r="1292" spans="2:14" x14ac:dyDescent="0.2">
      <c r="B1292" s="82"/>
      <c r="C1292" s="106"/>
      <c r="E1292" s="82"/>
      <c r="F1292" s="82"/>
      <c r="I1292" s="82"/>
      <c r="J1292" s="82"/>
      <c r="M1292" s="82"/>
      <c r="N1292" s="82"/>
    </row>
    <row r="1293" spans="2:14" x14ac:dyDescent="0.2">
      <c r="B1293" s="82"/>
      <c r="C1293" s="106"/>
      <c r="E1293" s="82"/>
      <c r="F1293" s="82"/>
      <c r="I1293" s="82"/>
      <c r="J1293" s="82"/>
      <c r="M1293" s="82"/>
      <c r="N1293" s="82"/>
    </row>
    <row r="1294" spans="2:14" x14ac:dyDescent="0.2">
      <c r="B1294" s="82"/>
      <c r="C1294" s="106"/>
      <c r="E1294" s="82"/>
      <c r="F1294" s="82"/>
      <c r="I1294" s="82"/>
      <c r="J1294" s="82"/>
      <c r="M1294" s="82"/>
      <c r="N1294" s="82"/>
    </row>
    <row r="1295" spans="2:14" x14ac:dyDescent="0.2">
      <c r="B1295" s="82"/>
      <c r="C1295" s="106"/>
      <c r="E1295" s="82"/>
      <c r="F1295" s="82"/>
      <c r="I1295" s="82"/>
      <c r="J1295" s="82"/>
      <c r="M1295" s="82"/>
      <c r="N1295" s="82"/>
    </row>
    <row r="1296" spans="2:14" x14ac:dyDescent="0.2">
      <c r="B1296" s="82"/>
      <c r="C1296" s="106"/>
      <c r="E1296" s="82"/>
      <c r="F1296" s="82"/>
      <c r="I1296" s="82"/>
      <c r="J1296" s="82"/>
      <c r="M1296" s="82"/>
      <c r="N1296" s="82"/>
    </row>
    <row r="1297" spans="2:14" x14ac:dyDescent="0.2">
      <c r="B1297" s="82"/>
      <c r="C1297" s="106"/>
      <c r="E1297" s="82"/>
      <c r="F1297" s="82"/>
      <c r="I1297" s="82"/>
      <c r="J1297" s="82"/>
      <c r="M1297" s="82"/>
      <c r="N1297" s="82"/>
    </row>
    <row r="1298" spans="2:14" x14ac:dyDescent="0.2">
      <c r="B1298" s="82"/>
      <c r="C1298" s="106"/>
      <c r="E1298" s="82"/>
      <c r="F1298" s="82"/>
      <c r="I1298" s="82"/>
      <c r="J1298" s="82"/>
      <c r="M1298" s="82"/>
      <c r="N1298" s="82"/>
    </row>
    <row r="1299" spans="2:14" x14ac:dyDescent="0.2">
      <c r="B1299" s="82"/>
      <c r="C1299" s="106"/>
      <c r="E1299" s="82"/>
      <c r="F1299" s="82"/>
      <c r="I1299" s="82"/>
      <c r="J1299" s="82"/>
      <c r="M1299" s="82"/>
      <c r="N1299" s="82"/>
    </row>
    <row r="1300" spans="2:14" x14ac:dyDescent="0.2">
      <c r="B1300" s="82"/>
      <c r="C1300" s="106"/>
      <c r="E1300" s="82"/>
      <c r="F1300" s="82"/>
      <c r="I1300" s="82"/>
      <c r="J1300" s="82"/>
      <c r="M1300" s="82"/>
      <c r="N1300" s="82"/>
    </row>
    <row r="1301" spans="2:14" x14ac:dyDescent="0.2">
      <c r="B1301" s="82"/>
      <c r="C1301" s="106"/>
      <c r="E1301" s="82"/>
      <c r="F1301" s="82"/>
      <c r="I1301" s="82"/>
      <c r="J1301" s="82"/>
      <c r="M1301" s="82"/>
      <c r="N1301" s="82"/>
    </row>
    <row r="1302" spans="2:14" x14ac:dyDescent="0.2">
      <c r="B1302" s="82"/>
      <c r="C1302" s="106"/>
      <c r="E1302" s="82"/>
      <c r="F1302" s="82"/>
      <c r="I1302" s="82"/>
      <c r="J1302" s="82"/>
      <c r="M1302" s="82"/>
      <c r="N1302" s="82"/>
    </row>
    <row r="1303" spans="2:14" x14ac:dyDescent="0.2">
      <c r="B1303" s="82"/>
      <c r="C1303" s="106"/>
      <c r="E1303" s="82"/>
      <c r="F1303" s="82"/>
      <c r="I1303" s="82"/>
      <c r="J1303" s="82"/>
      <c r="M1303" s="82"/>
      <c r="N1303" s="82"/>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2" fitToHeight="0" orientation="landscape" r:id="rId1"/>
  <headerFooter scaleWithDoc="0" alignWithMargins="0">
    <oddHeader xml:space="preserve">&amp;L&amp;"Arial,Negrita Cursiva"&amp;11C.C.T.  746/17- VIGENCIA:  01/10/2025
A 31/01/2026
&amp;C&amp;"Tahoma,Normal"&amp;14CAPITULO &amp;A&amp;R&amp;"Arial,Negrita Cursiva"&amp;11F.O.N.I.V.A.
</oddHeader>
    <oddFooter>&amp;R&amp;"Arial,Cursiva"Hoja Nº &amp;P</oddFooter>
  </headerFooter>
  <rowBreaks count="1" manualBreakCount="1">
    <brk id="35" max="1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pageSetUpPr fitToPage="1"/>
  </sheetPr>
  <dimension ref="A1:Q390"/>
  <sheetViews>
    <sheetView topLeftCell="C1" zoomScaleNormal="100" zoomScaleSheetLayoutView="75" workbookViewId="0">
      <selection activeCell="I28" sqref="I28"/>
    </sheetView>
  </sheetViews>
  <sheetFormatPr baseColWidth="10" defaultColWidth="11.44140625" defaultRowHeight="10.199999999999999" x14ac:dyDescent="0.2"/>
  <cols>
    <col min="1" max="1" width="4.6640625" style="30" customWidth="1"/>
    <col min="2" max="2" width="140.33203125" style="31" bestFit="1" customWidth="1"/>
    <col min="3" max="3" width="20.44140625" style="88" customWidth="1"/>
    <col min="4" max="4" width="20.44140625" style="106" customWidth="1"/>
    <col min="5" max="5" width="10.33203125" style="31" bestFit="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5" width="10" style="31" customWidth="1"/>
    <col min="16" max="16" width="11.44140625" style="32"/>
    <col min="17" max="17" width="0" style="31" hidden="1" customWidth="1"/>
    <col min="18" max="16384" width="11.44140625" style="31"/>
  </cols>
  <sheetData>
    <row r="1" spans="1:17"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7"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17"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1" t="s">
        <v>868</v>
      </c>
    </row>
    <row r="4" spans="1:17" x14ac:dyDescent="0.2">
      <c r="A4" s="45"/>
      <c r="B4" s="45" t="s">
        <v>668</v>
      </c>
      <c r="C4" s="80"/>
      <c r="D4" s="81"/>
      <c r="E4" s="82"/>
      <c r="F4" s="82"/>
      <c r="I4" s="83"/>
      <c r="J4" s="84"/>
      <c r="K4" s="84"/>
      <c r="L4" s="85"/>
      <c r="M4" s="82"/>
      <c r="N4" s="82"/>
      <c r="P4" s="117"/>
    </row>
    <row r="5" spans="1:17" x14ac:dyDescent="0.2">
      <c r="A5" s="40" t="s">
        <v>1296</v>
      </c>
      <c r="B5" s="91" t="s">
        <v>636</v>
      </c>
      <c r="C5" s="112">
        <f>Q5*1.02</f>
        <v>26037.216539525303</v>
      </c>
      <c r="D5" s="92">
        <f>C5/8</f>
        <v>3254.6520674406629</v>
      </c>
      <c r="E5" s="65">
        <f>C5*1.01</f>
        <v>26297.588704920556</v>
      </c>
      <c r="F5" s="43">
        <f>+E5*0.015</f>
        <v>394.46383057380831</v>
      </c>
      <c r="G5" s="43">
        <f>E5/8</f>
        <v>3287.1985881150695</v>
      </c>
      <c r="H5" s="43">
        <f>F5/8</f>
        <v>49.307978821726039</v>
      </c>
      <c r="I5" s="43">
        <f>+E5*1.01</f>
        <v>26560.56459196976</v>
      </c>
      <c r="J5" s="43">
        <f>+I5*0.015</f>
        <v>398.40846887954638</v>
      </c>
      <c r="K5" s="43">
        <f>I5/8</f>
        <v>3320.07057399622</v>
      </c>
      <c r="L5" s="43">
        <f>J5/8</f>
        <v>49.801058609943297</v>
      </c>
      <c r="M5" s="43">
        <f>+I5*1.01</f>
        <v>26826.170237889459</v>
      </c>
      <c r="N5" s="43">
        <f>+M5*0.015</f>
        <v>402.39255356834184</v>
      </c>
      <c r="O5" s="43">
        <f>M5/8</f>
        <v>3353.2712797361824</v>
      </c>
      <c r="P5" s="43">
        <f>N5/8</f>
        <v>50.29906919604273</v>
      </c>
      <c r="Q5" s="31">
        <v>25526.682881887551</v>
      </c>
    </row>
    <row r="6" spans="1:17" x14ac:dyDescent="0.2">
      <c r="A6" s="123" t="s">
        <v>1278</v>
      </c>
      <c r="B6" s="124" t="s">
        <v>1309</v>
      </c>
      <c r="C6" s="119"/>
      <c r="D6" s="120"/>
      <c r="E6" s="121"/>
      <c r="F6" s="93"/>
      <c r="G6" s="93"/>
      <c r="H6" s="93"/>
      <c r="I6" s="97"/>
      <c r="J6" s="93"/>
      <c r="K6" s="93"/>
      <c r="L6" s="48"/>
      <c r="M6" s="93"/>
      <c r="N6" s="93"/>
      <c r="O6" s="44"/>
      <c r="P6" s="118"/>
    </row>
    <row r="7" spans="1:17" x14ac:dyDescent="0.2">
      <c r="A7" s="123" t="s">
        <v>1278</v>
      </c>
      <c r="B7" s="124" t="s">
        <v>1310</v>
      </c>
      <c r="C7" s="119"/>
      <c r="D7" s="120"/>
      <c r="E7" s="121"/>
      <c r="F7" s="93"/>
      <c r="G7" s="93"/>
      <c r="H7" s="93"/>
      <c r="I7" s="97"/>
      <c r="J7" s="93"/>
      <c r="K7" s="93"/>
      <c r="L7" s="48"/>
      <c r="M7" s="93"/>
      <c r="N7" s="93"/>
      <c r="O7" s="44"/>
      <c r="P7" s="118"/>
    </row>
    <row r="8" spans="1:17" x14ac:dyDescent="0.2">
      <c r="A8" s="123" t="s">
        <v>1278</v>
      </c>
      <c r="B8" s="124" t="s">
        <v>743</v>
      </c>
      <c r="C8" s="119"/>
      <c r="D8" s="120"/>
      <c r="E8" s="121"/>
      <c r="F8" s="93"/>
      <c r="G8" s="93"/>
      <c r="H8" s="93"/>
      <c r="I8" s="97"/>
      <c r="J8" s="93"/>
      <c r="K8" s="93"/>
      <c r="L8" s="48"/>
      <c r="M8" s="93"/>
      <c r="N8" s="93"/>
      <c r="O8" s="44"/>
      <c r="P8" s="118"/>
    </row>
    <row r="9" spans="1:17" x14ac:dyDescent="0.2">
      <c r="A9" s="123" t="s">
        <v>1278</v>
      </c>
      <c r="B9" s="124" t="s">
        <v>744</v>
      </c>
      <c r="C9" s="119"/>
      <c r="D9" s="120"/>
      <c r="E9" s="121"/>
      <c r="F9" s="93"/>
      <c r="G9" s="93"/>
      <c r="H9" s="93"/>
      <c r="I9" s="97"/>
      <c r="J9" s="93"/>
      <c r="K9" s="93"/>
      <c r="L9" s="48"/>
      <c r="M9" s="93"/>
      <c r="N9" s="93"/>
      <c r="O9" s="44"/>
      <c r="P9" s="118"/>
    </row>
    <row r="10" spans="1:17" x14ac:dyDescent="0.2">
      <c r="A10" s="123" t="s">
        <v>1278</v>
      </c>
      <c r="B10" s="124" t="s">
        <v>745</v>
      </c>
      <c r="C10" s="119"/>
      <c r="D10" s="120"/>
      <c r="E10" s="121"/>
      <c r="F10" s="93"/>
      <c r="G10" s="93"/>
      <c r="H10" s="93"/>
      <c r="I10" s="97"/>
      <c r="J10" s="93"/>
      <c r="K10" s="93"/>
      <c r="L10" s="48"/>
      <c r="M10" s="93"/>
      <c r="N10" s="93"/>
      <c r="O10" s="44"/>
      <c r="P10" s="118"/>
    </row>
    <row r="11" spans="1:17" x14ac:dyDescent="0.2">
      <c r="A11" s="123" t="s">
        <v>1278</v>
      </c>
      <c r="B11" s="124" t="s">
        <v>746</v>
      </c>
      <c r="C11" s="119"/>
      <c r="D11" s="120"/>
      <c r="E11" s="121"/>
      <c r="F11" s="93"/>
      <c r="G11" s="93"/>
      <c r="H11" s="93"/>
      <c r="I11" s="97"/>
      <c r="J11" s="93"/>
      <c r="K11" s="93"/>
      <c r="L11" s="48"/>
      <c r="M11" s="93"/>
      <c r="N11" s="93"/>
      <c r="O11" s="44"/>
      <c r="P11" s="118"/>
    </row>
    <row r="12" spans="1:17" x14ac:dyDescent="0.2">
      <c r="A12" s="123" t="s">
        <v>1278</v>
      </c>
      <c r="B12" s="124" t="s">
        <v>747</v>
      </c>
      <c r="C12" s="119"/>
      <c r="D12" s="120"/>
      <c r="E12" s="121"/>
      <c r="F12" s="93"/>
      <c r="G12" s="93"/>
      <c r="H12" s="93"/>
      <c r="I12" s="97"/>
      <c r="J12" s="93"/>
      <c r="K12" s="93"/>
      <c r="L12" s="48"/>
      <c r="M12" s="93"/>
      <c r="N12" s="93"/>
      <c r="O12" s="44"/>
      <c r="P12" s="118"/>
    </row>
    <row r="13" spans="1:17" x14ac:dyDescent="0.2">
      <c r="A13" s="123" t="s">
        <v>1278</v>
      </c>
      <c r="B13" s="124" t="s">
        <v>748</v>
      </c>
      <c r="C13" s="119"/>
      <c r="D13" s="120"/>
      <c r="E13" s="121"/>
      <c r="F13" s="93"/>
      <c r="G13" s="93"/>
      <c r="H13" s="93"/>
      <c r="I13" s="97"/>
      <c r="J13" s="93"/>
      <c r="K13" s="93"/>
      <c r="L13" s="48"/>
      <c r="M13" s="93"/>
      <c r="N13" s="93"/>
      <c r="O13" s="44"/>
      <c r="P13" s="118"/>
    </row>
    <row r="14" spans="1:17" x14ac:dyDescent="0.2">
      <c r="A14" s="40" t="s">
        <v>1297</v>
      </c>
      <c r="B14" s="91" t="s">
        <v>919</v>
      </c>
      <c r="C14" s="112">
        <f t="shared" ref="C14:C67" si="0">Q14*1.02</f>
        <v>23969.141451919251</v>
      </c>
      <c r="D14" s="92">
        <f>C14/8</f>
        <v>2996.1426814899064</v>
      </c>
      <c r="E14" s="65">
        <f>C14*1.01</f>
        <v>24208.832866438443</v>
      </c>
      <c r="F14" s="43">
        <f t="shared" ref="F14:F67" si="1">+E14*0.015</f>
        <v>363.13249299657662</v>
      </c>
      <c r="G14" s="43">
        <f>E14/8</f>
        <v>3026.1041083048053</v>
      </c>
      <c r="H14" s="43">
        <f>F14/8</f>
        <v>45.391561624572077</v>
      </c>
      <c r="I14" s="43">
        <f t="shared" ref="I14:I67" si="2">+E14*1.01</f>
        <v>24450.921195102826</v>
      </c>
      <c r="J14" s="43">
        <f t="shared" ref="J14:J67" si="3">+I14*0.015</f>
        <v>366.7638179265424</v>
      </c>
      <c r="K14" s="43">
        <f>I14/8</f>
        <v>3056.3651493878533</v>
      </c>
      <c r="L14" s="43">
        <f>J14/8</f>
        <v>45.8454772408178</v>
      </c>
      <c r="M14" s="43">
        <f t="shared" ref="M14:M67" si="4">+I14*1.01</f>
        <v>24695.430407053856</v>
      </c>
      <c r="N14" s="43">
        <f t="shared" ref="N14:N67" si="5">+M14*0.015</f>
        <v>370.43145610580785</v>
      </c>
      <c r="O14" s="43">
        <f>M14/8</f>
        <v>3086.9288008817321</v>
      </c>
      <c r="P14" s="43">
        <f>N14/8</f>
        <v>46.303932013225982</v>
      </c>
      <c r="Q14" s="31">
        <v>23499.158286195343</v>
      </c>
    </row>
    <row r="15" spans="1:17" x14ac:dyDescent="0.2">
      <c r="A15" s="123" t="s">
        <v>1278</v>
      </c>
      <c r="B15" s="124" t="s">
        <v>1309</v>
      </c>
      <c r="C15" s="119"/>
      <c r="D15" s="120"/>
      <c r="E15" s="121"/>
      <c r="F15" s="93"/>
      <c r="G15" s="93"/>
      <c r="H15" s="93"/>
      <c r="I15" s="97"/>
      <c r="J15" s="93"/>
      <c r="K15" s="93"/>
      <c r="L15" s="48"/>
      <c r="M15" s="93"/>
      <c r="N15" s="93"/>
      <c r="O15" s="44"/>
      <c r="P15" s="118"/>
    </row>
    <row r="16" spans="1:17" x14ac:dyDescent="0.2">
      <c r="A16" s="123" t="s">
        <v>1278</v>
      </c>
      <c r="B16" s="124" t="s">
        <v>1310</v>
      </c>
      <c r="C16" s="119"/>
      <c r="D16" s="120"/>
      <c r="E16" s="121"/>
      <c r="F16" s="93"/>
      <c r="G16" s="93"/>
      <c r="H16" s="93"/>
      <c r="I16" s="97"/>
      <c r="J16" s="93"/>
      <c r="K16" s="93"/>
      <c r="L16" s="48"/>
      <c r="M16" s="93"/>
      <c r="N16" s="93"/>
      <c r="O16" s="44"/>
      <c r="P16" s="118"/>
    </row>
    <row r="17" spans="1:17" x14ac:dyDescent="0.2">
      <c r="A17" s="123" t="s">
        <v>1278</v>
      </c>
      <c r="B17" s="124" t="s">
        <v>749</v>
      </c>
      <c r="C17" s="119"/>
      <c r="D17" s="120"/>
      <c r="E17" s="121"/>
      <c r="F17" s="93"/>
      <c r="G17" s="93"/>
      <c r="H17" s="93"/>
      <c r="I17" s="97"/>
      <c r="J17" s="93"/>
      <c r="K17" s="93"/>
      <c r="L17" s="48"/>
      <c r="M17" s="93"/>
      <c r="N17" s="93"/>
      <c r="O17" s="44"/>
      <c r="P17" s="118"/>
    </row>
    <row r="18" spans="1:17" x14ac:dyDescent="0.2">
      <c r="A18" s="123" t="s">
        <v>1278</v>
      </c>
      <c r="B18" s="124" t="s">
        <v>750</v>
      </c>
      <c r="C18" s="119"/>
      <c r="D18" s="120"/>
      <c r="E18" s="121"/>
      <c r="F18" s="93"/>
      <c r="G18" s="93"/>
      <c r="H18" s="93"/>
      <c r="I18" s="97"/>
      <c r="J18" s="93"/>
      <c r="K18" s="93"/>
      <c r="L18" s="48"/>
      <c r="M18" s="93"/>
      <c r="N18" s="93"/>
      <c r="O18" s="44"/>
      <c r="P18" s="118"/>
    </row>
    <row r="19" spans="1:17" x14ac:dyDescent="0.2">
      <c r="A19" s="123" t="s">
        <v>1278</v>
      </c>
      <c r="B19" s="124" t="s">
        <v>751</v>
      </c>
      <c r="C19" s="119"/>
      <c r="D19" s="120"/>
      <c r="E19" s="121"/>
      <c r="F19" s="93"/>
      <c r="G19" s="93"/>
      <c r="H19" s="93"/>
      <c r="I19" s="97"/>
      <c r="J19" s="93"/>
      <c r="K19" s="93"/>
      <c r="L19" s="48"/>
      <c r="M19" s="93"/>
      <c r="N19" s="93"/>
      <c r="O19" s="44"/>
      <c r="P19" s="118"/>
    </row>
    <row r="20" spans="1:17" x14ac:dyDescent="0.2">
      <c r="A20" s="123" t="s">
        <v>1278</v>
      </c>
      <c r="B20" s="124" t="s">
        <v>752</v>
      </c>
      <c r="C20" s="119"/>
      <c r="D20" s="120"/>
      <c r="E20" s="121"/>
      <c r="F20" s="93"/>
      <c r="G20" s="93"/>
      <c r="H20" s="93"/>
      <c r="I20" s="97"/>
      <c r="J20" s="93"/>
      <c r="K20" s="93"/>
      <c r="L20" s="48"/>
      <c r="M20" s="93"/>
      <c r="N20" s="93"/>
      <c r="O20" s="44"/>
      <c r="P20" s="118"/>
    </row>
    <row r="21" spans="1:17" x14ac:dyDescent="0.2">
      <c r="A21" s="123" t="s">
        <v>1278</v>
      </c>
      <c r="B21" s="124" t="s">
        <v>753</v>
      </c>
      <c r="C21" s="119"/>
      <c r="D21" s="120"/>
      <c r="E21" s="121"/>
      <c r="F21" s="93"/>
      <c r="G21" s="93"/>
      <c r="H21" s="93"/>
      <c r="I21" s="97"/>
      <c r="J21" s="93"/>
      <c r="K21" s="93"/>
      <c r="L21" s="48"/>
      <c r="M21" s="93"/>
      <c r="N21" s="93"/>
      <c r="O21" s="44"/>
      <c r="P21" s="118"/>
    </row>
    <row r="22" spans="1:17" x14ac:dyDescent="0.2">
      <c r="A22" s="123" t="s">
        <v>1278</v>
      </c>
      <c r="B22" s="124" t="s">
        <v>754</v>
      </c>
      <c r="C22" s="119"/>
      <c r="D22" s="120"/>
      <c r="E22" s="121"/>
      <c r="F22" s="93"/>
      <c r="G22" s="93"/>
      <c r="H22" s="93"/>
      <c r="I22" s="97"/>
      <c r="J22" s="93"/>
      <c r="K22" s="93"/>
      <c r="L22" s="48"/>
      <c r="M22" s="93"/>
      <c r="N22" s="93"/>
      <c r="O22" s="44"/>
      <c r="P22" s="118"/>
    </row>
    <row r="23" spans="1:17" x14ac:dyDescent="0.2">
      <c r="A23" s="123" t="s">
        <v>1278</v>
      </c>
      <c r="B23" s="124" t="s">
        <v>755</v>
      </c>
      <c r="C23" s="119"/>
      <c r="D23" s="120"/>
      <c r="E23" s="121"/>
      <c r="F23" s="93"/>
      <c r="G23" s="93"/>
      <c r="H23" s="93"/>
      <c r="I23" s="97"/>
      <c r="J23" s="93"/>
      <c r="K23" s="93"/>
      <c r="L23" s="48"/>
      <c r="M23" s="93"/>
      <c r="N23" s="93"/>
      <c r="O23" s="44"/>
      <c r="P23" s="118"/>
    </row>
    <row r="24" spans="1:17" x14ac:dyDescent="0.2">
      <c r="A24" s="123" t="s">
        <v>1278</v>
      </c>
      <c r="B24" s="124" t="s">
        <v>756</v>
      </c>
      <c r="C24" s="119"/>
      <c r="D24" s="120"/>
      <c r="E24" s="121"/>
      <c r="F24" s="93"/>
      <c r="G24" s="93"/>
      <c r="H24" s="93"/>
      <c r="I24" s="97"/>
      <c r="J24" s="93"/>
      <c r="K24" s="93"/>
      <c r="L24" s="48"/>
      <c r="M24" s="93"/>
      <c r="N24" s="93"/>
      <c r="O24" s="44"/>
      <c r="P24" s="118"/>
    </row>
    <row r="25" spans="1:17" x14ac:dyDescent="0.2">
      <c r="A25" s="40" t="s">
        <v>1298</v>
      </c>
      <c r="B25" s="91" t="s">
        <v>921</v>
      </c>
      <c r="C25" s="112">
        <f t="shared" si="0"/>
        <v>22652.783997291721</v>
      </c>
      <c r="D25" s="92">
        <f>C25/8</f>
        <v>2831.5979996614651</v>
      </c>
      <c r="E25" s="65">
        <f>C25*1.01</f>
        <v>22879.311837264639</v>
      </c>
      <c r="F25" s="43">
        <f t="shared" si="1"/>
        <v>343.18967755896955</v>
      </c>
      <c r="G25" s="43">
        <f>E25/8</f>
        <v>2859.9139796580798</v>
      </c>
      <c r="H25" s="43">
        <f>F25/8</f>
        <v>42.898709694871194</v>
      </c>
      <c r="I25" s="43">
        <f t="shared" si="2"/>
        <v>23108.104955637285</v>
      </c>
      <c r="J25" s="43">
        <f t="shared" si="3"/>
        <v>346.62157433455928</v>
      </c>
      <c r="K25" s="43">
        <f>I25/8</f>
        <v>2888.5131194546607</v>
      </c>
      <c r="L25" s="43">
        <f>J25/8</f>
        <v>43.327696791819911</v>
      </c>
      <c r="M25" s="43">
        <f t="shared" si="4"/>
        <v>23339.18600519366</v>
      </c>
      <c r="N25" s="43">
        <f t="shared" si="5"/>
        <v>350.08779007790491</v>
      </c>
      <c r="O25" s="43">
        <f>M25/8</f>
        <v>2917.3982506492075</v>
      </c>
      <c r="P25" s="43">
        <f>N25/8</f>
        <v>43.760973759738114</v>
      </c>
      <c r="Q25" s="31">
        <v>22208.611762050707</v>
      </c>
    </row>
    <row r="26" spans="1:17" x14ac:dyDescent="0.2">
      <c r="A26" s="123" t="s">
        <v>1278</v>
      </c>
      <c r="B26" s="124" t="s">
        <v>1309</v>
      </c>
      <c r="C26" s="119"/>
      <c r="D26" s="120"/>
      <c r="E26" s="121"/>
      <c r="F26" s="93"/>
      <c r="G26" s="93"/>
      <c r="H26" s="93"/>
      <c r="I26" s="97"/>
      <c r="J26" s="93"/>
      <c r="K26" s="93"/>
      <c r="L26" s="48"/>
      <c r="M26" s="93"/>
      <c r="N26" s="93"/>
      <c r="O26" s="44"/>
      <c r="P26" s="118"/>
    </row>
    <row r="27" spans="1:17" x14ac:dyDescent="0.2">
      <c r="A27" s="123" t="s">
        <v>1278</v>
      </c>
      <c r="B27" s="124" t="s">
        <v>1310</v>
      </c>
      <c r="C27" s="119"/>
      <c r="D27" s="120"/>
      <c r="E27" s="121"/>
      <c r="F27" s="93"/>
      <c r="G27" s="93"/>
      <c r="H27" s="93"/>
      <c r="I27" s="97"/>
      <c r="J27" s="93"/>
      <c r="K27" s="93"/>
      <c r="L27" s="48"/>
      <c r="M27" s="93"/>
      <c r="N27" s="93"/>
      <c r="O27" s="44"/>
      <c r="P27" s="118"/>
    </row>
    <row r="28" spans="1:17" x14ac:dyDescent="0.2">
      <c r="A28" s="123" t="s">
        <v>1278</v>
      </c>
      <c r="B28" s="124" t="s">
        <v>757</v>
      </c>
      <c r="C28" s="119"/>
      <c r="D28" s="120"/>
      <c r="E28" s="121"/>
      <c r="F28" s="93"/>
      <c r="G28" s="93"/>
      <c r="H28" s="93"/>
      <c r="I28" s="97"/>
      <c r="J28" s="93"/>
      <c r="K28" s="93"/>
      <c r="L28" s="48"/>
      <c r="M28" s="93"/>
      <c r="N28" s="93"/>
      <c r="O28" s="44"/>
      <c r="P28" s="118"/>
    </row>
    <row r="29" spans="1:17" x14ac:dyDescent="0.2">
      <c r="A29" s="123" t="s">
        <v>1278</v>
      </c>
      <c r="B29" s="124" t="s">
        <v>758</v>
      </c>
      <c r="C29" s="119"/>
      <c r="D29" s="120"/>
      <c r="E29" s="121"/>
      <c r="F29" s="93"/>
      <c r="G29" s="93"/>
      <c r="H29" s="93"/>
      <c r="I29" s="97"/>
      <c r="J29" s="93"/>
      <c r="K29" s="93"/>
      <c r="L29" s="48"/>
      <c r="M29" s="93"/>
      <c r="N29" s="93"/>
      <c r="O29" s="44"/>
      <c r="P29" s="118"/>
    </row>
    <row r="30" spans="1:17" x14ac:dyDescent="0.2">
      <c r="A30" s="123" t="s">
        <v>1278</v>
      </c>
      <c r="B30" s="124" t="s">
        <v>759</v>
      </c>
      <c r="C30" s="119"/>
      <c r="D30" s="120"/>
      <c r="E30" s="121"/>
      <c r="F30" s="93"/>
      <c r="G30" s="93"/>
      <c r="H30" s="93"/>
      <c r="I30" s="97"/>
      <c r="J30" s="93"/>
      <c r="K30" s="93"/>
      <c r="L30" s="48"/>
      <c r="M30" s="93"/>
      <c r="N30" s="93"/>
      <c r="O30" s="44"/>
      <c r="P30" s="118"/>
    </row>
    <row r="31" spans="1:17" x14ac:dyDescent="0.2">
      <c r="A31" s="123" t="s">
        <v>1278</v>
      </c>
      <c r="B31" s="124" t="s">
        <v>760</v>
      </c>
      <c r="C31" s="119"/>
      <c r="D31" s="120"/>
      <c r="E31" s="121"/>
      <c r="F31" s="93"/>
      <c r="G31" s="93"/>
      <c r="H31" s="93"/>
      <c r="I31" s="97"/>
      <c r="J31" s="93"/>
      <c r="K31" s="93"/>
      <c r="L31" s="48"/>
      <c r="M31" s="93"/>
      <c r="N31" s="93"/>
      <c r="O31" s="44"/>
      <c r="P31" s="118"/>
    </row>
    <row r="32" spans="1:17" x14ac:dyDescent="0.2">
      <c r="A32" s="45"/>
      <c r="B32" s="45" t="s">
        <v>669</v>
      </c>
      <c r="C32" s="119"/>
      <c r="D32" s="120"/>
      <c r="E32" s="121"/>
      <c r="F32" s="93"/>
      <c r="G32" s="93"/>
      <c r="H32" s="93"/>
      <c r="I32" s="97"/>
      <c r="J32" s="93"/>
      <c r="K32" s="93"/>
      <c r="L32" s="48"/>
      <c r="M32" s="93"/>
      <c r="N32" s="93"/>
      <c r="O32" s="44"/>
      <c r="P32" s="118"/>
    </row>
    <row r="33" spans="1:17" x14ac:dyDescent="0.2">
      <c r="A33" s="40" t="s">
        <v>1299</v>
      </c>
      <c r="B33" s="91" t="s">
        <v>1305</v>
      </c>
      <c r="C33" s="112">
        <f t="shared" si="0"/>
        <v>23905.747466852194</v>
      </c>
      <c r="D33" s="92">
        <f>C33/8</f>
        <v>2988.2184333565242</v>
      </c>
      <c r="E33" s="65">
        <f>C33*1.01</f>
        <v>24144.804941520717</v>
      </c>
      <c r="F33" s="43">
        <f t="shared" si="1"/>
        <v>362.17207412281073</v>
      </c>
      <c r="G33" s="43">
        <f>E33/8</f>
        <v>3018.1006176900896</v>
      </c>
      <c r="H33" s="43">
        <f>F33/8</f>
        <v>45.271509265351341</v>
      </c>
      <c r="I33" s="43">
        <f t="shared" si="2"/>
        <v>24386.252990935925</v>
      </c>
      <c r="J33" s="43">
        <f t="shared" si="3"/>
        <v>365.79379486403889</v>
      </c>
      <c r="K33" s="43">
        <f>I33/8</f>
        <v>3048.2816238669907</v>
      </c>
      <c r="L33" s="43">
        <f>J33/8</f>
        <v>45.724224358004861</v>
      </c>
      <c r="M33" s="43">
        <f t="shared" si="4"/>
        <v>24630.115520845284</v>
      </c>
      <c r="N33" s="43">
        <f t="shared" si="5"/>
        <v>369.45173281267927</v>
      </c>
      <c r="O33" s="43">
        <f>M33/8</f>
        <v>3078.7644401056605</v>
      </c>
      <c r="P33" s="43">
        <f>N33/8</f>
        <v>46.181466601584908</v>
      </c>
      <c r="Q33" s="31">
        <v>23437.007320443328</v>
      </c>
    </row>
    <row r="34" spans="1:17" x14ac:dyDescent="0.2">
      <c r="A34" s="123" t="s">
        <v>1278</v>
      </c>
      <c r="B34" s="124" t="s">
        <v>1309</v>
      </c>
      <c r="C34" s="119"/>
      <c r="D34" s="120"/>
      <c r="E34" s="121"/>
      <c r="F34" s="93"/>
      <c r="G34" s="93"/>
      <c r="H34" s="93"/>
      <c r="I34" s="97"/>
      <c r="J34" s="93"/>
      <c r="K34" s="93"/>
      <c r="L34" s="48"/>
      <c r="M34" s="93"/>
      <c r="N34" s="93"/>
      <c r="O34" s="44"/>
      <c r="P34" s="118"/>
    </row>
    <row r="35" spans="1:17" x14ac:dyDescent="0.2">
      <c r="A35" s="123" t="s">
        <v>1278</v>
      </c>
      <c r="B35" s="124" t="s">
        <v>1310</v>
      </c>
      <c r="C35" s="119"/>
      <c r="D35" s="120"/>
      <c r="E35" s="121"/>
      <c r="F35" s="93"/>
      <c r="G35" s="93"/>
      <c r="H35" s="93"/>
      <c r="I35" s="97"/>
      <c r="J35" s="93"/>
      <c r="K35" s="93"/>
      <c r="L35" s="48"/>
      <c r="M35" s="93"/>
      <c r="N35" s="93"/>
      <c r="O35" s="44"/>
      <c r="P35" s="118"/>
    </row>
    <row r="36" spans="1:17" x14ac:dyDescent="0.2">
      <c r="A36" s="123" t="s">
        <v>1278</v>
      </c>
      <c r="B36" s="124" t="s">
        <v>761</v>
      </c>
      <c r="C36" s="119"/>
      <c r="D36" s="120"/>
      <c r="E36" s="121"/>
      <c r="F36" s="93"/>
      <c r="G36" s="93"/>
      <c r="H36" s="93"/>
      <c r="I36" s="97"/>
      <c r="J36" s="93"/>
      <c r="K36" s="93"/>
      <c r="L36" s="48"/>
      <c r="M36" s="93"/>
      <c r="N36" s="93"/>
      <c r="O36" s="44"/>
      <c r="P36" s="118"/>
    </row>
    <row r="37" spans="1:17" x14ac:dyDescent="0.2">
      <c r="A37" s="123"/>
      <c r="B37" s="125" t="s">
        <v>347</v>
      </c>
      <c r="C37" s="119"/>
      <c r="D37" s="120"/>
      <c r="E37" s="121"/>
      <c r="F37" s="93"/>
      <c r="G37" s="93"/>
      <c r="H37" s="93"/>
      <c r="I37" s="97"/>
      <c r="J37" s="93"/>
      <c r="K37" s="93"/>
      <c r="L37" s="48"/>
      <c r="M37" s="93"/>
      <c r="N37" s="93"/>
      <c r="O37" s="44"/>
      <c r="P37" s="118"/>
    </row>
    <row r="38" spans="1:17" x14ac:dyDescent="0.2">
      <c r="A38" s="123"/>
      <c r="B38" s="124" t="s">
        <v>219</v>
      </c>
      <c r="C38" s="119"/>
      <c r="D38" s="120"/>
      <c r="E38" s="121"/>
      <c r="F38" s="93"/>
      <c r="G38" s="93"/>
      <c r="H38" s="93"/>
      <c r="I38" s="97"/>
      <c r="J38" s="93"/>
      <c r="K38" s="93"/>
      <c r="L38" s="48"/>
      <c r="M38" s="93"/>
      <c r="N38" s="93"/>
      <c r="O38" s="44"/>
      <c r="P38" s="118"/>
    </row>
    <row r="39" spans="1:17" x14ac:dyDescent="0.2">
      <c r="A39" s="123" t="s">
        <v>1278</v>
      </c>
      <c r="B39" s="124" t="s">
        <v>762</v>
      </c>
      <c r="C39" s="119"/>
      <c r="D39" s="120"/>
      <c r="E39" s="121"/>
      <c r="F39" s="93"/>
      <c r="G39" s="93"/>
      <c r="H39" s="93"/>
      <c r="I39" s="97"/>
      <c r="J39" s="93"/>
      <c r="K39" s="93"/>
      <c r="L39" s="48"/>
      <c r="M39" s="93"/>
      <c r="N39" s="93"/>
      <c r="O39" s="44"/>
      <c r="P39" s="118"/>
    </row>
    <row r="40" spans="1:17" x14ac:dyDescent="0.2">
      <c r="A40" s="123" t="s">
        <v>1278</v>
      </c>
      <c r="B40" s="124" t="s">
        <v>763</v>
      </c>
      <c r="C40" s="119"/>
      <c r="D40" s="120"/>
      <c r="E40" s="121"/>
      <c r="F40" s="93"/>
      <c r="G40" s="93"/>
      <c r="H40" s="93"/>
      <c r="I40" s="97"/>
      <c r="J40" s="93"/>
      <c r="K40" s="93"/>
      <c r="L40" s="48"/>
      <c r="M40" s="93"/>
      <c r="N40" s="93"/>
      <c r="O40" s="44"/>
      <c r="P40" s="118"/>
    </row>
    <row r="41" spans="1:17" x14ac:dyDescent="0.2">
      <c r="A41" s="123" t="s">
        <v>1278</v>
      </c>
      <c r="B41" s="124" t="s">
        <v>764</v>
      </c>
      <c r="C41" s="119"/>
      <c r="D41" s="120"/>
      <c r="E41" s="121"/>
      <c r="F41" s="93"/>
      <c r="G41" s="93"/>
      <c r="H41" s="93"/>
      <c r="I41" s="97"/>
      <c r="J41" s="93"/>
      <c r="K41" s="93"/>
      <c r="L41" s="48"/>
      <c r="M41" s="93"/>
      <c r="N41" s="93"/>
      <c r="O41" s="44"/>
      <c r="P41" s="118"/>
    </row>
    <row r="42" spans="1:17" x14ac:dyDescent="0.2">
      <c r="A42" s="123" t="s">
        <v>1278</v>
      </c>
      <c r="B42" s="124" t="s">
        <v>765</v>
      </c>
      <c r="C42" s="119"/>
      <c r="D42" s="120"/>
      <c r="E42" s="121"/>
      <c r="F42" s="93"/>
      <c r="G42" s="93"/>
      <c r="H42" s="93"/>
      <c r="I42" s="97"/>
      <c r="J42" s="93"/>
      <c r="K42" s="93"/>
      <c r="L42" s="48"/>
      <c r="M42" s="93"/>
      <c r="N42" s="93"/>
      <c r="O42" s="44"/>
      <c r="P42" s="118"/>
    </row>
    <row r="43" spans="1:17" x14ac:dyDescent="0.2">
      <c r="A43" s="123" t="s">
        <v>1278</v>
      </c>
      <c r="B43" s="124" t="s">
        <v>766</v>
      </c>
      <c r="C43" s="119"/>
      <c r="D43" s="120"/>
      <c r="E43" s="121"/>
      <c r="F43" s="93"/>
      <c r="G43" s="93"/>
      <c r="H43" s="93"/>
      <c r="I43" s="97"/>
      <c r="J43" s="93"/>
      <c r="K43" s="93"/>
      <c r="L43" s="48"/>
      <c r="M43" s="93"/>
      <c r="N43" s="93"/>
      <c r="O43" s="44"/>
      <c r="P43" s="118"/>
    </row>
    <row r="44" spans="1:17" x14ac:dyDescent="0.2">
      <c r="A44" s="123"/>
      <c r="B44" s="45" t="s">
        <v>670</v>
      </c>
      <c r="C44" s="119"/>
      <c r="D44" s="120"/>
      <c r="E44" s="121"/>
      <c r="F44" s="93"/>
      <c r="G44" s="93"/>
      <c r="H44" s="93"/>
      <c r="I44" s="97"/>
      <c r="J44" s="93"/>
      <c r="K44" s="93"/>
      <c r="L44" s="48"/>
      <c r="M44" s="93"/>
      <c r="N44" s="93"/>
      <c r="O44" s="44"/>
      <c r="P44" s="118"/>
    </row>
    <row r="45" spans="1:17" x14ac:dyDescent="0.2">
      <c r="A45" s="40" t="s">
        <v>1300</v>
      </c>
      <c r="B45" s="91" t="s">
        <v>1306</v>
      </c>
      <c r="C45" s="112">
        <f t="shared" si="0"/>
        <v>22652.783997291721</v>
      </c>
      <c r="D45" s="92">
        <f>C45/8</f>
        <v>2831.5979996614651</v>
      </c>
      <c r="E45" s="65">
        <f>C45*1.01</f>
        <v>22879.311837264639</v>
      </c>
      <c r="F45" s="43">
        <f t="shared" si="1"/>
        <v>343.18967755896955</v>
      </c>
      <c r="G45" s="43">
        <f>E45/8</f>
        <v>2859.9139796580798</v>
      </c>
      <c r="H45" s="43">
        <f>F45/8</f>
        <v>42.898709694871194</v>
      </c>
      <c r="I45" s="43">
        <f t="shared" si="2"/>
        <v>23108.104955637285</v>
      </c>
      <c r="J45" s="43">
        <f t="shared" si="3"/>
        <v>346.62157433455928</v>
      </c>
      <c r="K45" s="43">
        <f>I45/8</f>
        <v>2888.5131194546607</v>
      </c>
      <c r="L45" s="43">
        <f>J45/8</f>
        <v>43.327696791819911</v>
      </c>
      <c r="M45" s="43">
        <f t="shared" si="4"/>
        <v>23339.18600519366</v>
      </c>
      <c r="N45" s="43">
        <f t="shared" si="5"/>
        <v>350.08779007790491</v>
      </c>
      <c r="O45" s="43">
        <f>M45/8</f>
        <v>2917.3982506492075</v>
      </c>
      <c r="P45" s="43">
        <f>N45/8</f>
        <v>43.760973759738114</v>
      </c>
      <c r="Q45" s="31">
        <v>22208.611762050707</v>
      </c>
    </row>
    <row r="46" spans="1:17" x14ac:dyDescent="0.2">
      <c r="A46" s="123" t="s">
        <v>1278</v>
      </c>
      <c r="B46" s="124" t="s">
        <v>1309</v>
      </c>
      <c r="C46" s="119"/>
      <c r="D46" s="120"/>
      <c r="E46" s="121"/>
      <c r="F46" s="93"/>
      <c r="G46" s="93"/>
      <c r="H46" s="93"/>
      <c r="I46" s="97"/>
      <c r="J46" s="93"/>
      <c r="K46" s="93"/>
      <c r="L46" s="48"/>
      <c r="M46" s="93"/>
      <c r="N46" s="93"/>
      <c r="O46" s="44"/>
      <c r="P46" s="118"/>
    </row>
    <row r="47" spans="1:17" x14ac:dyDescent="0.2">
      <c r="A47" s="123" t="s">
        <v>1278</v>
      </c>
      <c r="B47" s="124" t="s">
        <v>1310</v>
      </c>
      <c r="C47" s="119"/>
      <c r="D47" s="120"/>
      <c r="E47" s="121"/>
      <c r="F47" s="93"/>
      <c r="G47" s="93"/>
      <c r="H47" s="93"/>
      <c r="I47" s="97"/>
      <c r="J47" s="93"/>
      <c r="K47" s="93"/>
      <c r="L47" s="48"/>
      <c r="M47" s="93"/>
      <c r="N47" s="93"/>
      <c r="O47" s="44"/>
      <c r="P47" s="118"/>
    </row>
    <row r="48" spans="1:17" x14ac:dyDescent="0.2">
      <c r="A48" s="54"/>
      <c r="B48" s="124" t="s">
        <v>767</v>
      </c>
      <c r="C48" s="119"/>
      <c r="D48" s="120"/>
      <c r="E48" s="121"/>
      <c r="F48" s="93"/>
      <c r="G48" s="93"/>
      <c r="H48" s="93"/>
      <c r="I48" s="97"/>
      <c r="J48" s="93"/>
      <c r="K48" s="93"/>
      <c r="L48" s="48"/>
      <c r="M48" s="93"/>
      <c r="N48" s="93"/>
      <c r="O48" s="44"/>
      <c r="P48" s="118"/>
    </row>
    <row r="49" spans="1:17" x14ac:dyDescent="0.2">
      <c r="A49" s="123" t="s">
        <v>1278</v>
      </c>
      <c r="B49" s="124" t="s">
        <v>768</v>
      </c>
      <c r="C49" s="119"/>
      <c r="D49" s="120"/>
      <c r="E49" s="121"/>
      <c r="F49" s="93"/>
      <c r="G49" s="93"/>
      <c r="H49" s="93"/>
      <c r="I49" s="97"/>
      <c r="J49" s="93"/>
      <c r="K49" s="93"/>
      <c r="L49" s="48"/>
      <c r="M49" s="93"/>
      <c r="N49" s="93"/>
      <c r="O49" s="44"/>
      <c r="P49" s="118"/>
    </row>
    <row r="50" spans="1:17" x14ac:dyDescent="0.2">
      <c r="A50" s="123" t="s">
        <v>1278</v>
      </c>
      <c r="B50" s="124" t="s">
        <v>769</v>
      </c>
      <c r="C50" s="119"/>
      <c r="D50" s="120"/>
      <c r="E50" s="121"/>
      <c r="F50" s="93"/>
      <c r="G50" s="93"/>
      <c r="H50" s="93"/>
      <c r="I50" s="97"/>
      <c r="J50" s="93"/>
      <c r="K50" s="93"/>
      <c r="L50" s="48"/>
      <c r="M50" s="93"/>
      <c r="N50" s="93"/>
      <c r="O50" s="44"/>
      <c r="P50" s="118"/>
    </row>
    <row r="51" spans="1:17" x14ac:dyDescent="0.2">
      <c r="A51" s="123" t="s">
        <v>1278</v>
      </c>
      <c r="B51" s="124" t="s">
        <v>770</v>
      </c>
      <c r="C51" s="119"/>
      <c r="D51" s="120"/>
      <c r="E51" s="121"/>
      <c r="F51" s="93"/>
      <c r="G51" s="93"/>
      <c r="H51" s="93"/>
      <c r="I51" s="97"/>
      <c r="J51" s="93"/>
      <c r="K51" s="93"/>
      <c r="L51" s="48"/>
      <c r="M51" s="93"/>
      <c r="N51" s="93"/>
      <c r="O51" s="44"/>
      <c r="P51" s="118"/>
    </row>
    <row r="52" spans="1:17" x14ac:dyDescent="0.2">
      <c r="A52" s="123" t="s">
        <v>1278</v>
      </c>
      <c r="B52" s="124" t="s">
        <v>771</v>
      </c>
      <c r="C52" s="119"/>
      <c r="D52" s="120"/>
      <c r="E52" s="121"/>
      <c r="F52" s="93"/>
      <c r="G52" s="93"/>
      <c r="H52" s="93"/>
      <c r="I52" s="97"/>
      <c r="J52" s="93"/>
      <c r="K52" s="93"/>
      <c r="L52" s="48"/>
      <c r="M52" s="93"/>
      <c r="N52" s="93"/>
      <c r="O52" s="44"/>
      <c r="P52" s="118"/>
    </row>
    <row r="53" spans="1:17" x14ac:dyDescent="0.2">
      <c r="A53" s="123" t="s">
        <v>1278</v>
      </c>
      <c r="B53" s="124" t="s">
        <v>772</v>
      </c>
      <c r="C53" s="119"/>
      <c r="D53" s="120"/>
      <c r="E53" s="121"/>
      <c r="F53" s="93"/>
      <c r="G53" s="93"/>
      <c r="H53" s="93"/>
      <c r="I53" s="97"/>
      <c r="J53" s="93"/>
      <c r="K53" s="93"/>
      <c r="L53" s="48"/>
      <c r="M53" s="93"/>
      <c r="N53" s="93"/>
      <c r="O53" s="44"/>
      <c r="P53" s="118"/>
    </row>
    <row r="54" spans="1:17" x14ac:dyDescent="0.2">
      <c r="A54" s="123" t="s">
        <v>1278</v>
      </c>
      <c r="B54" s="124" t="s">
        <v>773</v>
      </c>
      <c r="C54" s="119"/>
      <c r="D54" s="120"/>
      <c r="E54" s="121"/>
      <c r="F54" s="93"/>
      <c r="G54" s="93"/>
      <c r="H54" s="93"/>
      <c r="I54" s="97"/>
      <c r="J54" s="93"/>
      <c r="K54" s="93"/>
      <c r="L54" s="48"/>
      <c r="M54" s="93"/>
      <c r="N54" s="93"/>
      <c r="O54" s="44"/>
      <c r="P54" s="118"/>
    </row>
    <row r="55" spans="1:17" x14ac:dyDescent="0.2">
      <c r="A55" s="123" t="s">
        <v>1278</v>
      </c>
      <c r="B55" s="124" t="s">
        <v>774</v>
      </c>
      <c r="C55" s="119"/>
      <c r="D55" s="120"/>
      <c r="E55" s="121"/>
      <c r="F55" s="93"/>
      <c r="G55" s="93"/>
      <c r="H55" s="93"/>
      <c r="I55" s="97"/>
      <c r="J55" s="93"/>
      <c r="K55" s="93"/>
      <c r="L55" s="48"/>
      <c r="M55" s="93"/>
      <c r="N55" s="93"/>
      <c r="O55" s="44"/>
      <c r="P55" s="118"/>
    </row>
    <row r="56" spans="1:17" x14ac:dyDescent="0.2">
      <c r="A56" s="123"/>
      <c r="B56" s="45" t="s">
        <v>671</v>
      </c>
      <c r="C56" s="119"/>
      <c r="D56" s="120"/>
      <c r="E56" s="121"/>
      <c r="F56" s="93"/>
      <c r="G56" s="93"/>
      <c r="H56" s="93"/>
      <c r="I56" s="97"/>
      <c r="J56" s="93"/>
      <c r="K56" s="93"/>
      <c r="L56" s="48"/>
      <c r="M56" s="93"/>
      <c r="N56" s="93"/>
      <c r="O56" s="44"/>
      <c r="P56" s="118"/>
    </row>
    <row r="57" spans="1:17" x14ac:dyDescent="0.2">
      <c r="A57" s="40" t="s">
        <v>1301</v>
      </c>
      <c r="B57" s="91" t="s">
        <v>1007</v>
      </c>
      <c r="C57" s="112">
        <f t="shared" si="0"/>
        <v>26037.216539525303</v>
      </c>
      <c r="D57" s="92">
        <f>C57/8</f>
        <v>3254.6520674406629</v>
      </c>
      <c r="E57" s="65">
        <f>C57*1.01</f>
        <v>26297.588704920556</v>
      </c>
      <c r="F57" s="43">
        <f t="shared" si="1"/>
        <v>394.46383057380831</v>
      </c>
      <c r="G57" s="43">
        <f>E57/8</f>
        <v>3287.1985881150695</v>
      </c>
      <c r="H57" s="43">
        <f>F57/8</f>
        <v>49.307978821726039</v>
      </c>
      <c r="I57" s="43">
        <f t="shared" si="2"/>
        <v>26560.56459196976</v>
      </c>
      <c r="J57" s="43">
        <f t="shared" si="3"/>
        <v>398.40846887954638</v>
      </c>
      <c r="K57" s="43">
        <f>I57/8</f>
        <v>3320.07057399622</v>
      </c>
      <c r="L57" s="43">
        <f>J57/8</f>
        <v>49.801058609943297</v>
      </c>
      <c r="M57" s="43">
        <f t="shared" si="4"/>
        <v>26826.170237889459</v>
      </c>
      <c r="N57" s="43">
        <f t="shared" si="5"/>
        <v>402.39255356834184</v>
      </c>
      <c r="O57" s="43">
        <f>M57/8</f>
        <v>3353.2712797361824</v>
      </c>
      <c r="P57" s="43">
        <f>N57/8</f>
        <v>50.29906919604273</v>
      </c>
      <c r="Q57" s="31">
        <v>25526.682881887551</v>
      </c>
    </row>
    <row r="58" spans="1:17" x14ac:dyDescent="0.2">
      <c r="A58" s="123" t="s">
        <v>1278</v>
      </c>
      <c r="B58" s="124" t="s">
        <v>932</v>
      </c>
      <c r="C58" s="119"/>
      <c r="D58" s="120"/>
      <c r="E58" s="121"/>
      <c r="F58" s="93"/>
      <c r="G58" s="93"/>
      <c r="H58" s="93"/>
      <c r="I58" s="97"/>
      <c r="J58" s="93"/>
      <c r="K58" s="93"/>
      <c r="L58" s="48"/>
      <c r="M58" s="93"/>
      <c r="N58" s="93"/>
      <c r="O58" s="44"/>
      <c r="P58" s="118"/>
    </row>
    <row r="59" spans="1:17" x14ac:dyDescent="0.2">
      <c r="A59" s="123"/>
      <c r="B59" s="45" t="s">
        <v>1277</v>
      </c>
      <c r="C59" s="119"/>
      <c r="D59" s="120"/>
      <c r="E59" s="121"/>
      <c r="F59" s="93"/>
      <c r="G59" s="93"/>
      <c r="H59" s="93"/>
      <c r="I59" s="97"/>
      <c r="J59" s="93"/>
      <c r="K59" s="93"/>
      <c r="L59" s="48"/>
      <c r="M59" s="93"/>
      <c r="N59" s="93"/>
      <c r="O59" s="44"/>
      <c r="P59" s="118"/>
    </row>
    <row r="60" spans="1:17" x14ac:dyDescent="0.2">
      <c r="A60" s="40" t="s">
        <v>1302</v>
      </c>
      <c r="B60" s="91" t="s">
        <v>1307</v>
      </c>
      <c r="C60" s="112">
        <f t="shared" si="0"/>
        <v>22652.783997291721</v>
      </c>
      <c r="D60" s="92">
        <f>C60/8</f>
        <v>2831.5979996614651</v>
      </c>
      <c r="E60" s="65">
        <f>C60*1.01</f>
        <v>22879.311837264639</v>
      </c>
      <c r="F60" s="43">
        <f t="shared" si="1"/>
        <v>343.18967755896955</v>
      </c>
      <c r="G60" s="43">
        <f>E60/8</f>
        <v>2859.9139796580798</v>
      </c>
      <c r="H60" s="43">
        <f>F60/8</f>
        <v>42.898709694871194</v>
      </c>
      <c r="I60" s="43">
        <f t="shared" si="2"/>
        <v>23108.104955637285</v>
      </c>
      <c r="J60" s="43">
        <f t="shared" si="3"/>
        <v>346.62157433455928</v>
      </c>
      <c r="K60" s="43">
        <f>I60/8</f>
        <v>2888.5131194546607</v>
      </c>
      <c r="L60" s="43">
        <f>J60/8</f>
        <v>43.327696791819911</v>
      </c>
      <c r="M60" s="43">
        <f t="shared" si="4"/>
        <v>23339.18600519366</v>
      </c>
      <c r="N60" s="43">
        <f t="shared" si="5"/>
        <v>350.08779007790491</v>
      </c>
      <c r="O60" s="43">
        <f>M60/8</f>
        <v>2917.3982506492075</v>
      </c>
      <c r="P60" s="43">
        <f>N60/8</f>
        <v>43.760973759738114</v>
      </c>
      <c r="Q60" s="31">
        <v>22208.611762050707</v>
      </c>
    </row>
    <row r="61" spans="1:17" ht="25.5" customHeight="1" x14ac:dyDescent="0.2">
      <c r="A61" s="123" t="s">
        <v>1278</v>
      </c>
      <c r="B61" s="125" t="s">
        <v>270</v>
      </c>
      <c r="C61" s="119"/>
      <c r="D61" s="120"/>
      <c r="E61" s="121"/>
      <c r="F61" s="93"/>
      <c r="G61" s="93"/>
      <c r="H61" s="93"/>
      <c r="I61" s="97"/>
      <c r="J61" s="93"/>
      <c r="K61" s="93"/>
      <c r="L61" s="48"/>
      <c r="M61" s="93"/>
      <c r="N61" s="93"/>
      <c r="O61" s="44"/>
      <c r="P61" s="118"/>
    </row>
    <row r="62" spans="1:17" x14ac:dyDescent="0.2">
      <c r="A62" s="123" t="s">
        <v>1278</v>
      </c>
      <c r="B62" s="124" t="s">
        <v>1308</v>
      </c>
      <c r="C62" s="119"/>
      <c r="D62" s="120"/>
      <c r="E62" s="121"/>
      <c r="F62" s="93"/>
      <c r="G62" s="93"/>
      <c r="H62" s="93"/>
      <c r="I62" s="97"/>
      <c r="J62" s="93"/>
      <c r="K62" s="93"/>
      <c r="L62" s="48"/>
      <c r="M62" s="93"/>
      <c r="N62" s="93"/>
      <c r="O62" s="44"/>
      <c r="P62" s="118"/>
    </row>
    <row r="63" spans="1:17" x14ac:dyDescent="0.2">
      <c r="A63" s="123"/>
      <c r="B63" s="45" t="s">
        <v>672</v>
      </c>
      <c r="C63" s="119"/>
      <c r="D63" s="120"/>
      <c r="E63" s="121"/>
      <c r="F63" s="93"/>
      <c r="G63" s="93"/>
      <c r="H63" s="93"/>
      <c r="I63" s="97"/>
      <c r="J63" s="93"/>
      <c r="K63" s="93"/>
      <c r="L63" s="48"/>
      <c r="M63" s="93"/>
      <c r="N63" s="93"/>
      <c r="O63" s="44"/>
      <c r="P63" s="118"/>
    </row>
    <row r="64" spans="1:17" x14ac:dyDescent="0.2">
      <c r="A64" s="40" t="s">
        <v>1303</v>
      </c>
      <c r="B64" s="91" t="s">
        <v>359</v>
      </c>
      <c r="C64" s="112">
        <f t="shared" si="0"/>
        <v>23905.747466852194</v>
      </c>
      <c r="D64" s="92">
        <f>C64/8</f>
        <v>2988.2184333565242</v>
      </c>
      <c r="E64" s="65">
        <f>C64*1.01</f>
        <v>24144.804941520717</v>
      </c>
      <c r="F64" s="43">
        <f t="shared" si="1"/>
        <v>362.17207412281073</v>
      </c>
      <c r="G64" s="43">
        <f>E64/8</f>
        <v>3018.1006176900896</v>
      </c>
      <c r="H64" s="43">
        <f>F64/8</f>
        <v>45.271509265351341</v>
      </c>
      <c r="I64" s="43">
        <f t="shared" si="2"/>
        <v>24386.252990935925</v>
      </c>
      <c r="J64" s="43">
        <f t="shared" si="3"/>
        <v>365.79379486403889</v>
      </c>
      <c r="K64" s="43">
        <f>I64/8</f>
        <v>3048.2816238669907</v>
      </c>
      <c r="L64" s="43">
        <f>J64/8</f>
        <v>45.724224358004861</v>
      </c>
      <c r="M64" s="43">
        <f t="shared" si="4"/>
        <v>24630.115520845284</v>
      </c>
      <c r="N64" s="43">
        <f t="shared" si="5"/>
        <v>369.45173281267927</v>
      </c>
      <c r="O64" s="43">
        <f>M64/8</f>
        <v>3078.7644401056605</v>
      </c>
      <c r="P64" s="43">
        <f>N64/8</f>
        <v>46.181466601584908</v>
      </c>
      <c r="Q64" s="31">
        <v>23437.007320443328</v>
      </c>
    </row>
    <row r="65" spans="1:17" ht="25.05" customHeight="1" x14ac:dyDescent="0.2">
      <c r="A65" s="123" t="s">
        <v>1278</v>
      </c>
      <c r="B65" s="126" t="s">
        <v>1063</v>
      </c>
      <c r="C65" s="119"/>
      <c r="D65" s="120"/>
      <c r="E65" s="121"/>
      <c r="F65" s="93"/>
      <c r="G65" s="93"/>
      <c r="H65" s="93"/>
      <c r="I65" s="97"/>
      <c r="J65" s="93"/>
      <c r="K65" s="93"/>
      <c r="L65" s="48"/>
      <c r="M65" s="93"/>
      <c r="N65" s="93"/>
      <c r="O65" s="44"/>
      <c r="P65" s="118"/>
    </row>
    <row r="66" spans="1:17" x14ac:dyDescent="0.2">
      <c r="A66" s="123"/>
      <c r="B66" s="45" t="s">
        <v>673</v>
      </c>
      <c r="C66" s="119"/>
      <c r="D66" s="120"/>
      <c r="E66" s="121"/>
      <c r="F66" s="93"/>
      <c r="G66" s="93"/>
      <c r="H66" s="93"/>
      <c r="I66" s="97"/>
      <c r="J66" s="93"/>
      <c r="K66" s="93"/>
      <c r="L66" s="48"/>
      <c r="M66" s="93"/>
      <c r="N66" s="93"/>
      <c r="O66" s="44"/>
      <c r="P66" s="118"/>
    </row>
    <row r="67" spans="1:17" x14ac:dyDescent="0.2">
      <c r="A67" s="40" t="s">
        <v>1304</v>
      </c>
      <c r="B67" s="91" t="s">
        <v>636</v>
      </c>
      <c r="C67" s="112">
        <f t="shared" si="0"/>
        <v>26038.768611461099</v>
      </c>
      <c r="D67" s="92">
        <f>C67/8</f>
        <v>3254.8460764326373</v>
      </c>
      <c r="E67" s="65">
        <f>C67*1.01</f>
        <v>26299.156297575712</v>
      </c>
      <c r="F67" s="43">
        <f t="shared" si="1"/>
        <v>394.48734446363568</v>
      </c>
      <c r="G67" s="43">
        <f>E67/8</f>
        <v>3287.3945371969639</v>
      </c>
      <c r="H67" s="43">
        <f>F67/8</f>
        <v>49.31091805795446</v>
      </c>
      <c r="I67" s="43">
        <f t="shared" si="2"/>
        <v>26562.147860551468</v>
      </c>
      <c r="J67" s="43">
        <f t="shared" si="3"/>
        <v>398.43221790827198</v>
      </c>
      <c r="K67" s="43">
        <f>I67/8</f>
        <v>3320.2684825689335</v>
      </c>
      <c r="L67" s="43">
        <f>J67/8</f>
        <v>49.804027238533997</v>
      </c>
      <c r="M67" s="43">
        <f t="shared" si="4"/>
        <v>26827.769339156981</v>
      </c>
      <c r="N67" s="43">
        <f t="shared" si="5"/>
        <v>402.41654008735469</v>
      </c>
      <c r="O67" s="43">
        <f>M67/8</f>
        <v>3353.4711673946226</v>
      </c>
      <c r="P67" s="43">
        <f>N67/8</f>
        <v>50.302067510919336</v>
      </c>
      <c r="Q67" s="31">
        <v>25528.204521040294</v>
      </c>
    </row>
    <row r="68" spans="1:17" x14ac:dyDescent="0.2">
      <c r="A68" s="45"/>
      <c r="B68" s="127"/>
      <c r="C68" s="119"/>
      <c r="D68" s="120"/>
      <c r="E68" s="121"/>
      <c r="F68" s="93"/>
      <c r="G68" s="93"/>
      <c r="H68" s="93"/>
      <c r="I68" s="97"/>
      <c r="J68" s="93"/>
      <c r="K68" s="93"/>
      <c r="L68" s="48"/>
      <c r="M68" s="93"/>
      <c r="N68" s="93"/>
      <c r="O68" s="44"/>
      <c r="P68" s="118"/>
      <c r="Q68" s="110"/>
    </row>
    <row r="69" spans="1:17" x14ac:dyDescent="0.2">
      <c r="A69" s="123"/>
      <c r="B69" s="45" t="s">
        <v>455</v>
      </c>
      <c r="C69" s="87"/>
      <c r="D69" s="88"/>
      <c r="E69" s="82"/>
      <c r="F69" s="82"/>
      <c r="I69" s="89"/>
      <c r="J69" s="82"/>
      <c r="L69" s="37"/>
      <c r="M69" s="82"/>
      <c r="N69" s="82"/>
      <c r="P69" s="118"/>
    </row>
    <row r="70" spans="1:17" x14ac:dyDescent="0.2">
      <c r="A70" s="123"/>
      <c r="B70" s="45"/>
      <c r="C70" s="87"/>
      <c r="D70" s="88"/>
      <c r="E70" s="82"/>
      <c r="F70" s="82"/>
      <c r="I70" s="89"/>
      <c r="J70" s="82"/>
      <c r="L70" s="37"/>
      <c r="M70" s="82"/>
      <c r="N70" s="82"/>
      <c r="P70" s="118"/>
    </row>
    <row r="71" spans="1:17" ht="40.049999999999997" customHeight="1" x14ac:dyDescent="0.2">
      <c r="A71" s="54" t="s">
        <v>835</v>
      </c>
      <c r="B71" s="125" t="s">
        <v>401</v>
      </c>
      <c r="C71" s="87"/>
      <c r="D71" s="88"/>
      <c r="E71" s="82"/>
      <c r="F71" s="82"/>
      <c r="I71" s="89"/>
      <c r="J71" s="82"/>
      <c r="L71" s="37"/>
      <c r="M71" s="82"/>
      <c r="N71" s="82"/>
      <c r="P71" s="118"/>
    </row>
    <row r="72" spans="1:17" ht="37.5" customHeight="1" x14ac:dyDescent="0.2">
      <c r="A72" s="54" t="s">
        <v>836</v>
      </c>
      <c r="B72" s="125" t="s">
        <v>402</v>
      </c>
      <c r="C72" s="87"/>
      <c r="D72" s="88"/>
      <c r="E72" s="82"/>
      <c r="F72" s="82"/>
      <c r="I72" s="89"/>
      <c r="J72" s="82"/>
      <c r="L72" s="37"/>
      <c r="M72" s="82"/>
      <c r="N72" s="82"/>
      <c r="P72" s="118"/>
    </row>
    <row r="73" spans="1:17" ht="38.25" customHeight="1" x14ac:dyDescent="0.2">
      <c r="A73" s="54" t="s">
        <v>837</v>
      </c>
      <c r="B73" s="125" t="s">
        <v>46</v>
      </c>
      <c r="C73" s="87"/>
      <c r="D73" s="88"/>
      <c r="E73" s="82"/>
      <c r="F73" s="82"/>
      <c r="I73" s="89"/>
      <c r="J73" s="82"/>
      <c r="L73" s="37"/>
      <c r="M73" s="82"/>
      <c r="N73" s="82"/>
      <c r="P73" s="118"/>
    </row>
    <row r="74" spans="1:17" ht="24.75" customHeight="1" x14ac:dyDescent="0.2">
      <c r="A74" s="54" t="s">
        <v>838</v>
      </c>
      <c r="B74" s="125" t="s">
        <v>47</v>
      </c>
      <c r="C74" s="87"/>
      <c r="D74" s="88"/>
      <c r="E74" s="82"/>
      <c r="F74" s="82"/>
      <c r="I74" s="89"/>
      <c r="J74" s="82"/>
      <c r="L74" s="37"/>
      <c r="M74" s="82"/>
      <c r="N74" s="82"/>
      <c r="P74" s="118"/>
    </row>
    <row r="75" spans="1:17" ht="11.25" customHeight="1" x14ac:dyDescent="0.2">
      <c r="A75" s="54"/>
      <c r="B75" s="125"/>
      <c r="C75" s="87"/>
      <c r="D75" s="88"/>
      <c r="E75" s="82"/>
      <c r="F75" s="82"/>
      <c r="I75" s="89"/>
      <c r="J75" s="82"/>
      <c r="L75" s="37"/>
      <c r="M75" s="82"/>
      <c r="N75" s="82"/>
      <c r="P75" s="118"/>
    </row>
    <row r="76" spans="1:17" ht="28.05" customHeight="1" x14ac:dyDescent="0.2">
      <c r="A76" s="45"/>
      <c r="B76" s="126" t="s">
        <v>30</v>
      </c>
      <c r="C76" s="87"/>
      <c r="D76" s="88"/>
      <c r="E76" s="82"/>
      <c r="F76" s="82"/>
      <c r="I76" s="89"/>
      <c r="J76" s="82"/>
      <c r="L76" s="37"/>
      <c r="M76" s="82"/>
      <c r="N76" s="82"/>
      <c r="P76" s="118"/>
    </row>
    <row r="77" spans="1:17" x14ac:dyDescent="0.2">
      <c r="C77" s="106"/>
      <c r="E77" s="82"/>
      <c r="F77" s="82"/>
      <c r="I77" s="82"/>
      <c r="J77" s="82"/>
      <c r="M77" s="82"/>
      <c r="N77" s="82"/>
    </row>
    <row r="78" spans="1:17" x14ac:dyDescent="0.2">
      <c r="C78" s="106"/>
      <c r="E78" s="82"/>
      <c r="F78" s="82"/>
      <c r="I78" s="82"/>
      <c r="J78" s="82"/>
      <c r="M78" s="82"/>
      <c r="N78" s="82"/>
    </row>
    <row r="79" spans="1:17" x14ac:dyDescent="0.2">
      <c r="C79" s="106"/>
      <c r="E79" s="82"/>
      <c r="F79" s="82"/>
      <c r="I79" s="82"/>
      <c r="J79" s="82"/>
      <c r="M79" s="82"/>
      <c r="N79" s="82"/>
    </row>
    <row r="80" spans="1:17" x14ac:dyDescent="0.2">
      <c r="C80" s="106"/>
      <c r="E80" s="82"/>
      <c r="F80" s="82"/>
      <c r="I80" s="82"/>
      <c r="J80" s="82"/>
      <c r="M80" s="82"/>
      <c r="N80" s="82"/>
    </row>
    <row r="81" spans="3:14" x14ac:dyDescent="0.2">
      <c r="C81" s="106"/>
      <c r="E81" s="82"/>
      <c r="F81" s="82"/>
      <c r="I81" s="82"/>
      <c r="J81" s="82"/>
      <c r="M81" s="82"/>
      <c r="N81" s="82"/>
    </row>
    <row r="82" spans="3:14" x14ac:dyDescent="0.2">
      <c r="C82" s="106"/>
      <c r="E82" s="82"/>
      <c r="F82" s="82"/>
      <c r="I82" s="82"/>
      <c r="J82" s="82"/>
      <c r="M82" s="82"/>
      <c r="N82" s="82"/>
    </row>
    <row r="83" spans="3:14" x14ac:dyDescent="0.2">
      <c r="C83" s="106"/>
      <c r="E83" s="82"/>
      <c r="F83" s="82"/>
      <c r="I83" s="82"/>
      <c r="J83" s="82"/>
      <c r="M83" s="82"/>
      <c r="N83" s="82"/>
    </row>
    <row r="84" spans="3:14" x14ac:dyDescent="0.2">
      <c r="C84" s="106"/>
      <c r="E84" s="82"/>
      <c r="F84" s="82"/>
      <c r="I84" s="82"/>
      <c r="J84" s="82"/>
      <c r="M84" s="82"/>
      <c r="N84" s="82"/>
    </row>
    <row r="85" spans="3:14" x14ac:dyDescent="0.2">
      <c r="C85" s="106"/>
      <c r="E85" s="82"/>
      <c r="F85" s="82"/>
      <c r="I85" s="82"/>
      <c r="J85" s="82"/>
      <c r="M85" s="82"/>
      <c r="N85" s="82"/>
    </row>
    <row r="86" spans="3:14" x14ac:dyDescent="0.2">
      <c r="C86" s="106"/>
      <c r="E86" s="82"/>
      <c r="F86" s="82"/>
      <c r="I86" s="82"/>
      <c r="J86" s="82"/>
      <c r="M86" s="82"/>
      <c r="N86" s="82"/>
    </row>
    <row r="87" spans="3:14" x14ac:dyDescent="0.2">
      <c r="C87" s="106"/>
      <c r="E87" s="82"/>
      <c r="F87" s="82"/>
      <c r="I87" s="82"/>
      <c r="J87" s="82"/>
      <c r="M87" s="82"/>
      <c r="N87" s="82"/>
    </row>
    <row r="88" spans="3:14" x14ac:dyDescent="0.2">
      <c r="C88" s="106"/>
      <c r="E88" s="82"/>
      <c r="F88" s="82"/>
      <c r="I88" s="82"/>
      <c r="J88" s="82"/>
      <c r="M88" s="82"/>
      <c r="N88" s="82"/>
    </row>
    <row r="89" spans="3:14" x14ac:dyDescent="0.2">
      <c r="C89" s="106"/>
      <c r="E89" s="82"/>
      <c r="F89" s="82"/>
      <c r="I89" s="82"/>
      <c r="J89" s="82"/>
      <c r="M89" s="82"/>
      <c r="N89" s="82"/>
    </row>
    <row r="90" spans="3:14" x14ac:dyDescent="0.2">
      <c r="C90" s="106"/>
      <c r="E90" s="82"/>
      <c r="F90" s="82"/>
      <c r="I90" s="82"/>
      <c r="J90" s="82"/>
      <c r="M90" s="82"/>
      <c r="N90" s="82"/>
    </row>
    <row r="91" spans="3:14" x14ac:dyDescent="0.2">
      <c r="C91" s="106"/>
      <c r="E91" s="82"/>
      <c r="F91" s="82"/>
      <c r="I91" s="82"/>
      <c r="J91" s="82"/>
      <c r="M91" s="82"/>
      <c r="N91" s="82"/>
    </row>
    <row r="92" spans="3:14" x14ac:dyDescent="0.2">
      <c r="C92" s="106"/>
      <c r="E92" s="82"/>
      <c r="F92" s="82"/>
      <c r="I92" s="82"/>
      <c r="J92" s="82"/>
      <c r="M92" s="82"/>
      <c r="N92" s="82"/>
    </row>
    <row r="93" spans="3:14" x14ac:dyDescent="0.2">
      <c r="C93" s="106"/>
      <c r="E93" s="82"/>
      <c r="F93" s="82"/>
      <c r="I93" s="82"/>
      <c r="J93" s="82"/>
      <c r="M93" s="82"/>
      <c r="N93" s="82"/>
    </row>
    <row r="94" spans="3:14" x14ac:dyDescent="0.2">
      <c r="C94" s="106"/>
      <c r="E94" s="82"/>
      <c r="F94" s="82"/>
      <c r="I94" s="82"/>
      <c r="J94" s="82"/>
      <c r="M94" s="82"/>
      <c r="N94" s="82"/>
    </row>
    <row r="95" spans="3:14" x14ac:dyDescent="0.2">
      <c r="C95" s="106"/>
      <c r="E95" s="82"/>
      <c r="F95" s="82"/>
      <c r="I95" s="82"/>
      <c r="J95" s="82"/>
      <c r="M95" s="82"/>
      <c r="N95" s="82"/>
    </row>
    <row r="96" spans="3:14" x14ac:dyDescent="0.2">
      <c r="C96" s="106"/>
      <c r="E96" s="82"/>
      <c r="F96" s="82"/>
      <c r="I96" s="82"/>
      <c r="J96" s="82"/>
      <c r="M96" s="82"/>
      <c r="N96" s="82"/>
    </row>
    <row r="97" spans="3:14" x14ac:dyDescent="0.2">
      <c r="C97" s="106"/>
      <c r="E97" s="82"/>
      <c r="F97" s="82"/>
      <c r="I97" s="82"/>
      <c r="J97" s="82"/>
      <c r="M97" s="82"/>
      <c r="N97" s="82"/>
    </row>
    <row r="98" spans="3:14" x14ac:dyDescent="0.2">
      <c r="C98" s="106"/>
      <c r="E98" s="82"/>
      <c r="F98" s="82"/>
      <c r="I98" s="82"/>
      <c r="J98" s="82"/>
      <c r="M98" s="82"/>
      <c r="N98" s="82"/>
    </row>
    <row r="99" spans="3:14" x14ac:dyDescent="0.2">
      <c r="C99" s="106"/>
      <c r="E99" s="82"/>
      <c r="F99" s="82"/>
      <c r="I99" s="82"/>
      <c r="J99" s="82"/>
      <c r="M99" s="82"/>
      <c r="N99" s="82"/>
    </row>
    <row r="100" spans="3:14" x14ac:dyDescent="0.2">
      <c r="C100" s="106"/>
      <c r="E100" s="82"/>
      <c r="F100" s="82"/>
      <c r="I100" s="82"/>
      <c r="J100" s="82"/>
      <c r="M100" s="82"/>
      <c r="N100" s="82"/>
    </row>
    <row r="101" spans="3:14" x14ac:dyDescent="0.2">
      <c r="C101" s="106"/>
      <c r="E101" s="82"/>
      <c r="F101" s="82"/>
      <c r="I101" s="82"/>
      <c r="J101" s="82"/>
      <c r="M101" s="82"/>
      <c r="N101" s="82"/>
    </row>
    <row r="102" spans="3:14" x14ac:dyDescent="0.2">
      <c r="C102" s="106"/>
      <c r="E102" s="82"/>
      <c r="F102" s="82"/>
      <c r="I102" s="82"/>
      <c r="J102" s="82"/>
      <c r="M102" s="82"/>
      <c r="N102" s="82"/>
    </row>
    <row r="103" spans="3:14" x14ac:dyDescent="0.2">
      <c r="C103" s="106"/>
      <c r="E103" s="82"/>
      <c r="F103" s="82"/>
      <c r="I103" s="82"/>
      <c r="J103" s="82"/>
      <c r="M103" s="82"/>
      <c r="N103" s="82"/>
    </row>
    <row r="104" spans="3:14" x14ac:dyDescent="0.2">
      <c r="C104" s="106"/>
      <c r="E104" s="82"/>
      <c r="F104" s="82"/>
      <c r="I104" s="82"/>
      <c r="J104" s="82"/>
      <c r="M104" s="82"/>
      <c r="N104" s="82"/>
    </row>
    <row r="105" spans="3:14" x14ac:dyDescent="0.2">
      <c r="C105" s="106"/>
      <c r="E105" s="82"/>
      <c r="F105" s="82"/>
      <c r="I105" s="82"/>
      <c r="J105" s="82"/>
      <c r="M105" s="82"/>
      <c r="N105" s="82"/>
    </row>
    <row r="106" spans="3:14" x14ac:dyDescent="0.2">
      <c r="C106" s="106"/>
      <c r="E106" s="82"/>
      <c r="F106" s="82"/>
      <c r="I106" s="82"/>
      <c r="J106" s="82"/>
      <c r="M106" s="82"/>
      <c r="N106" s="82"/>
    </row>
    <row r="107" spans="3:14" x14ac:dyDescent="0.2">
      <c r="C107" s="106"/>
      <c r="E107" s="82"/>
      <c r="F107" s="82"/>
      <c r="I107" s="82"/>
      <c r="J107" s="82"/>
      <c r="M107" s="82"/>
      <c r="N107" s="82"/>
    </row>
    <row r="108" spans="3:14" x14ac:dyDescent="0.2">
      <c r="C108" s="106"/>
      <c r="E108" s="82"/>
      <c r="F108" s="82"/>
      <c r="I108" s="82"/>
      <c r="J108" s="82"/>
      <c r="M108" s="82"/>
      <c r="N108" s="82"/>
    </row>
    <row r="109" spans="3:14" x14ac:dyDescent="0.2">
      <c r="C109" s="106"/>
      <c r="E109" s="82"/>
      <c r="F109" s="82"/>
      <c r="I109" s="82"/>
      <c r="J109" s="82"/>
      <c r="M109" s="82"/>
      <c r="N109" s="82"/>
    </row>
    <row r="110" spans="3:14" x14ac:dyDescent="0.2">
      <c r="C110" s="106"/>
      <c r="E110" s="82"/>
      <c r="F110" s="82"/>
      <c r="I110" s="82"/>
      <c r="J110" s="82"/>
      <c r="M110" s="82"/>
      <c r="N110" s="82"/>
    </row>
    <row r="111" spans="3:14" x14ac:dyDescent="0.2">
      <c r="C111" s="106"/>
      <c r="E111" s="82"/>
      <c r="F111" s="82"/>
      <c r="I111" s="82"/>
      <c r="J111" s="82"/>
      <c r="M111" s="82"/>
      <c r="N111" s="82"/>
    </row>
    <row r="112" spans="3:14" x14ac:dyDescent="0.2">
      <c r="C112" s="106"/>
      <c r="E112" s="82"/>
      <c r="F112" s="82"/>
      <c r="I112" s="82"/>
      <c r="J112" s="82"/>
      <c r="M112" s="82"/>
      <c r="N112" s="82"/>
    </row>
    <row r="113" spans="3:14" x14ac:dyDescent="0.2">
      <c r="C113" s="106"/>
      <c r="E113" s="82"/>
      <c r="F113" s="82"/>
      <c r="I113" s="82"/>
      <c r="J113" s="82"/>
      <c r="M113" s="82"/>
      <c r="N113" s="82"/>
    </row>
    <row r="114" spans="3:14" x14ac:dyDescent="0.2">
      <c r="C114" s="106"/>
      <c r="E114" s="82"/>
      <c r="F114" s="82"/>
      <c r="I114" s="82"/>
      <c r="J114" s="82"/>
      <c r="M114" s="82"/>
      <c r="N114" s="82"/>
    </row>
    <row r="115" spans="3:14" x14ac:dyDescent="0.2">
      <c r="C115" s="106"/>
      <c r="E115" s="82"/>
      <c r="F115" s="82"/>
      <c r="I115" s="82"/>
      <c r="J115" s="82"/>
      <c r="M115" s="82"/>
      <c r="N115" s="82"/>
    </row>
    <row r="116" spans="3:14" x14ac:dyDescent="0.2">
      <c r="C116" s="106"/>
      <c r="E116" s="82"/>
      <c r="F116" s="82"/>
      <c r="I116" s="82"/>
      <c r="J116" s="82"/>
      <c r="M116" s="82"/>
      <c r="N116" s="82"/>
    </row>
    <row r="117" spans="3:14" x14ac:dyDescent="0.2">
      <c r="C117" s="106"/>
      <c r="E117" s="82"/>
      <c r="F117" s="82"/>
      <c r="I117" s="82"/>
      <c r="J117" s="82"/>
      <c r="M117" s="82"/>
      <c r="N117" s="82"/>
    </row>
    <row r="118" spans="3:14" x14ac:dyDescent="0.2">
      <c r="C118" s="106"/>
      <c r="E118" s="82"/>
      <c r="F118" s="82"/>
      <c r="I118" s="82"/>
      <c r="J118" s="82"/>
      <c r="M118" s="82"/>
      <c r="N118" s="82"/>
    </row>
    <row r="119" spans="3:14" x14ac:dyDescent="0.2">
      <c r="C119" s="106"/>
      <c r="E119" s="82"/>
      <c r="F119" s="82"/>
      <c r="I119" s="82"/>
      <c r="J119" s="82"/>
      <c r="M119" s="82"/>
      <c r="N119" s="82"/>
    </row>
    <row r="120" spans="3:14" x14ac:dyDescent="0.2">
      <c r="C120" s="106"/>
      <c r="E120" s="82"/>
      <c r="F120" s="82"/>
      <c r="I120" s="82"/>
      <c r="J120" s="82"/>
      <c r="M120" s="82"/>
      <c r="N120" s="82"/>
    </row>
    <row r="121" spans="3:14" x14ac:dyDescent="0.2">
      <c r="C121" s="106"/>
      <c r="E121" s="82"/>
      <c r="F121" s="82"/>
      <c r="I121" s="82"/>
      <c r="J121" s="82"/>
      <c r="M121" s="82"/>
      <c r="N121" s="82"/>
    </row>
    <row r="122" spans="3:14" x14ac:dyDescent="0.2">
      <c r="C122" s="106"/>
      <c r="E122" s="82"/>
      <c r="F122" s="82"/>
      <c r="I122" s="82"/>
      <c r="J122" s="82"/>
      <c r="M122" s="82"/>
      <c r="N122" s="82"/>
    </row>
    <row r="123" spans="3:14" x14ac:dyDescent="0.2">
      <c r="C123" s="106"/>
      <c r="E123" s="82"/>
      <c r="F123" s="82"/>
      <c r="I123" s="82"/>
      <c r="J123" s="82"/>
      <c r="M123" s="82"/>
      <c r="N123" s="82"/>
    </row>
    <row r="124" spans="3:14" x14ac:dyDescent="0.2">
      <c r="C124" s="106"/>
      <c r="E124" s="82"/>
      <c r="F124" s="82"/>
      <c r="I124" s="82"/>
      <c r="J124" s="82"/>
      <c r="M124" s="82"/>
      <c r="N124" s="82"/>
    </row>
    <row r="125" spans="3:14" x14ac:dyDescent="0.2">
      <c r="C125" s="106"/>
      <c r="E125" s="82"/>
      <c r="F125" s="82"/>
      <c r="I125" s="82"/>
      <c r="J125" s="82"/>
      <c r="M125" s="82"/>
      <c r="N125" s="82"/>
    </row>
    <row r="126" spans="3:14" x14ac:dyDescent="0.2">
      <c r="C126" s="106"/>
      <c r="E126" s="82"/>
      <c r="F126" s="82"/>
      <c r="I126" s="82"/>
      <c r="J126" s="82"/>
      <c r="M126" s="82"/>
      <c r="N126" s="82"/>
    </row>
    <row r="127" spans="3:14" x14ac:dyDescent="0.2">
      <c r="C127" s="106"/>
      <c r="E127" s="82"/>
      <c r="F127" s="82"/>
      <c r="I127" s="82"/>
      <c r="J127" s="82"/>
      <c r="M127" s="82"/>
      <c r="N127" s="82"/>
    </row>
    <row r="128" spans="3:14" x14ac:dyDescent="0.2">
      <c r="C128" s="106"/>
      <c r="E128" s="82"/>
      <c r="F128" s="82"/>
      <c r="I128" s="82"/>
      <c r="J128" s="82"/>
      <c r="M128" s="82"/>
      <c r="N128" s="82"/>
    </row>
    <row r="129" spans="3:14" x14ac:dyDescent="0.2">
      <c r="C129" s="106"/>
      <c r="E129" s="82"/>
      <c r="F129" s="82"/>
      <c r="I129" s="82"/>
      <c r="J129" s="82"/>
      <c r="M129" s="82"/>
      <c r="N129" s="82"/>
    </row>
    <row r="130" spans="3:14" x14ac:dyDescent="0.2">
      <c r="C130" s="106"/>
      <c r="E130" s="82"/>
      <c r="F130" s="82"/>
      <c r="I130" s="82"/>
      <c r="J130" s="82"/>
      <c r="M130" s="82"/>
      <c r="N130" s="82"/>
    </row>
    <row r="131" spans="3:14" x14ac:dyDescent="0.2">
      <c r="C131" s="106"/>
      <c r="E131" s="82"/>
      <c r="F131" s="82"/>
      <c r="I131" s="82"/>
      <c r="J131" s="82"/>
      <c r="M131" s="82"/>
      <c r="N131" s="82"/>
    </row>
    <row r="132" spans="3:14" x14ac:dyDescent="0.2">
      <c r="C132" s="106"/>
      <c r="E132" s="82"/>
      <c r="F132" s="82"/>
      <c r="I132" s="82"/>
      <c r="J132" s="82"/>
      <c r="M132" s="82"/>
      <c r="N132" s="82"/>
    </row>
    <row r="133" spans="3:14" x14ac:dyDescent="0.2">
      <c r="C133" s="106"/>
      <c r="E133" s="82"/>
      <c r="F133" s="82"/>
      <c r="I133" s="82"/>
      <c r="J133" s="82"/>
      <c r="M133" s="82"/>
      <c r="N133" s="82"/>
    </row>
    <row r="134" spans="3:14" x14ac:dyDescent="0.2">
      <c r="C134" s="106"/>
      <c r="E134" s="82"/>
      <c r="F134" s="82"/>
      <c r="I134" s="82"/>
      <c r="J134" s="82"/>
      <c r="M134" s="82"/>
      <c r="N134" s="82"/>
    </row>
    <row r="135" spans="3:14" x14ac:dyDescent="0.2">
      <c r="C135" s="106"/>
      <c r="E135" s="82"/>
      <c r="F135" s="82"/>
      <c r="I135" s="82"/>
      <c r="J135" s="82"/>
      <c r="M135" s="82"/>
      <c r="N135" s="82"/>
    </row>
    <row r="136" spans="3:14" x14ac:dyDescent="0.2">
      <c r="C136" s="106"/>
      <c r="E136" s="82"/>
      <c r="F136" s="82"/>
      <c r="I136" s="82"/>
      <c r="J136" s="82"/>
      <c r="M136" s="82"/>
      <c r="N136" s="82"/>
    </row>
    <row r="137" spans="3:14" x14ac:dyDescent="0.2">
      <c r="C137" s="106"/>
      <c r="E137" s="82"/>
      <c r="F137" s="82"/>
      <c r="I137" s="82"/>
      <c r="J137" s="82"/>
      <c r="M137" s="82"/>
      <c r="N137" s="82"/>
    </row>
    <row r="138" spans="3:14" x14ac:dyDescent="0.2">
      <c r="C138" s="106"/>
      <c r="E138" s="82"/>
      <c r="F138" s="82"/>
      <c r="I138" s="82"/>
      <c r="J138" s="82"/>
      <c r="M138" s="82"/>
      <c r="N138" s="82"/>
    </row>
    <row r="139" spans="3:14" x14ac:dyDescent="0.2">
      <c r="C139" s="106"/>
      <c r="E139" s="82"/>
      <c r="F139" s="82"/>
      <c r="I139" s="82"/>
      <c r="J139" s="82"/>
      <c r="M139" s="82"/>
      <c r="N139" s="82"/>
    </row>
    <row r="140" spans="3:14" x14ac:dyDescent="0.2">
      <c r="C140" s="106"/>
      <c r="E140" s="82"/>
      <c r="F140" s="82"/>
      <c r="I140" s="82"/>
      <c r="J140" s="82"/>
      <c r="M140" s="82"/>
      <c r="N140" s="82"/>
    </row>
    <row r="141" spans="3:14" x14ac:dyDescent="0.2">
      <c r="C141" s="106"/>
      <c r="E141" s="82"/>
      <c r="F141" s="82"/>
      <c r="I141" s="82"/>
      <c r="J141" s="82"/>
      <c r="M141" s="82"/>
      <c r="N141" s="82"/>
    </row>
    <row r="142" spans="3:14" x14ac:dyDescent="0.2">
      <c r="C142" s="106"/>
      <c r="E142" s="82"/>
      <c r="F142" s="82"/>
      <c r="I142" s="82"/>
      <c r="J142" s="82"/>
      <c r="M142" s="82"/>
      <c r="N142" s="82"/>
    </row>
    <row r="143" spans="3:14" x14ac:dyDescent="0.2">
      <c r="C143" s="106"/>
      <c r="E143" s="82"/>
      <c r="F143" s="82"/>
      <c r="I143" s="82"/>
      <c r="J143" s="82"/>
      <c r="M143" s="82"/>
      <c r="N143" s="82"/>
    </row>
    <row r="144" spans="3:14" x14ac:dyDescent="0.2">
      <c r="C144" s="106"/>
      <c r="E144" s="82"/>
      <c r="F144" s="82"/>
      <c r="I144" s="82"/>
      <c r="J144" s="82"/>
      <c r="M144" s="82"/>
      <c r="N144" s="82"/>
    </row>
    <row r="145" spans="3:14" x14ac:dyDescent="0.2">
      <c r="C145" s="106"/>
      <c r="E145" s="82"/>
      <c r="F145" s="82"/>
      <c r="I145" s="82"/>
      <c r="J145" s="82"/>
      <c r="M145" s="82"/>
      <c r="N145" s="82"/>
    </row>
    <row r="146" spans="3:14" x14ac:dyDescent="0.2">
      <c r="C146" s="106"/>
      <c r="E146" s="82"/>
      <c r="F146" s="82"/>
      <c r="I146" s="82"/>
      <c r="J146" s="82"/>
      <c r="M146" s="82"/>
      <c r="N146" s="82"/>
    </row>
    <row r="147" spans="3:14" x14ac:dyDescent="0.2">
      <c r="C147" s="106"/>
      <c r="E147" s="82"/>
      <c r="F147" s="82"/>
      <c r="I147" s="82"/>
      <c r="J147" s="82"/>
      <c r="M147" s="82"/>
      <c r="N147" s="82"/>
    </row>
    <row r="148" spans="3:14" x14ac:dyDescent="0.2">
      <c r="C148" s="106"/>
      <c r="E148" s="82"/>
      <c r="F148" s="82"/>
      <c r="I148" s="82"/>
      <c r="J148" s="82"/>
      <c r="M148" s="82"/>
      <c r="N148" s="82"/>
    </row>
    <row r="149" spans="3:14" x14ac:dyDescent="0.2">
      <c r="C149" s="106"/>
      <c r="E149" s="82"/>
      <c r="F149" s="82"/>
      <c r="I149" s="82"/>
      <c r="J149" s="82"/>
      <c r="M149" s="82"/>
      <c r="N149" s="82"/>
    </row>
    <row r="150" spans="3:14" x14ac:dyDescent="0.2">
      <c r="C150" s="106"/>
      <c r="E150" s="82"/>
      <c r="F150" s="82"/>
      <c r="I150" s="82"/>
      <c r="J150" s="82"/>
      <c r="M150" s="82"/>
      <c r="N150" s="82"/>
    </row>
    <row r="151" spans="3:14" x14ac:dyDescent="0.2">
      <c r="C151" s="106"/>
      <c r="E151" s="82"/>
      <c r="F151" s="82"/>
      <c r="I151" s="82"/>
      <c r="J151" s="82"/>
      <c r="M151" s="82"/>
      <c r="N151" s="82"/>
    </row>
    <row r="152" spans="3:14" x14ac:dyDescent="0.2">
      <c r="C152" s="106"/>
      <c r="E152" s="82"/>
      <c r="F152" s="82"/>
      <c r="I152" s="82"/>
      <c r="J152" s="82"/>
      <c r="M152" s="82"/>
      <c r="N152" s="82"/>
    </row>
    <row r="153" spans="3:14" x14ac:dyDescent="0.2">
      <c r="C153" s="106"/>
      <c r="E153" s="82"/>
      <c r="F153" s="82"/>
      <c r="I153" s="82"/>
      <c r="J153" s="82"/>
      <c r="M153" s="82"/>
      <c r="N153" s="82"/>
    </row>
    <row r="154" spans="3:14" x14ac:dyDescent="0.2">
      <c r="C154" s="106"/>
      <c r="E154" s="82"/>
      <c r="F154" s="82"/>
      <c r="I154" s="82"/>
      <c r="J154" s="82"/>
      <c r="M154" s="82"/>
      <c r="N154" s="82"/>
    </row>
    <row r="155" spans="3:14" x14ac:dyDescent="0.2">
      <c r="C155" s="106"/>
      <c r="E155" s="82"/>
      <c r="F155" s="82"/>
      <c r="I155" s="82"/>
      <c r="J155" s="82"/>
      <c r="M155" s="82"/>
      <c r="N155" s="82"/>
    </row>
    <row r="156" spans="3:14" x14ac:dyDescent="0.2">
      <c r="C156" s="106"/>
      <c r="E156" s="82"/>
      <c r="F156" s="82"/>
      <c r="I156" s="82"/>
      <c r="J156" s="82"/>
      <c r="M156" s="82"/>
      <c r="N156" s="82"/>
    </row>
    <row r="157" spans="3:14" x14ac:dyDescent="0.2">
      <c r="C157" s="106"/>
      <c r="E157" s="82"/>
      <c r="F157" s="82"/>
      <c r="I157" s="82"/>
      <c r="J157" s="82"/>
      <c r="M157" s="82"/>
      <c r="N157" s="82"/>
    </row>
    <row r="158" spans="3:14" x14ac:dyDescent="0.2">
      <c r="C158" s="106"/>
      <c r="E158" s="82"/>
      <c r="F158" s="82"/>
      <c r="I158" s="82"/>
      <c r="J158" s="82"/>
      <c r="M158" s="82"/>
      <c r="N158" s="82"/>
    </row>
    <row r="159" spans="3:14" x14ac:dyDescent="0.2">
      <c r="C159" s="106"/>
      <c r="E159" s="82"/>
      <c r="F159" s="82"/>
      <c r="I159" s="82"/>
      <c r="J159" s="82"/>
      <c r="M159" s="82"/>
      <c r="N159" s="82"/>
    </row>
    <row r="160" spans="3:14" x14ac:dyDescent="0.2">
      <c r="C160" s="106"/>
      <c r="E160" s="82"/>
      <c r="F160" s="82"/>
      <c r="I160" s="82"/>
      <c r="J160" s="82"/>
      <c r="M160" s="82"/>
      <c r="N160" s="82"/>
    </row>
    <row r="161" spans="3:14" x14ac:dyDescent="0.2">
      <c r="C161" s="106"/>
      <c r="E161" s="82"/>
      <c r="F161" s="82"/>
      <c r="I161" s="82"/>
      <c r="J161" s="82"/>
      <c r="M161" s="82"/>
      <c r="N161" s="82"/>
    </row>
    <row r="162" spans="3:14" x14ac:dyDescent="0.2">
      <c r="C162" s="106"/>
      <c r="E162" s="82"/>
      <c r="F162" s="82"/>
      <c r="I162" s="82"/>
      <c r="J162" s="82"/>
      <c r="M162" s="82"/>
      <c r="N162" s="82"/>
    </row>
    <row r="163" spans="3:14" x14ac:dyDescent="0.2">
      <c r="C163" s="106"/>
      <c r="E163" s="82"/>
      <c r="F163" s="82"/>
      <c r="I163" s="82"/>
      <c r="J163" s="82"/>
      <c r="M163" s="82"/>
      <c r="N163" s="82"/>
    </row>
    <row r="164" spans="3:14" x14ac:dyDescent="0.2">
      <c r="C164" s="106"/>
      <c r="E164" s="82"/>
      <c r="F164" s="82"/>
      <c r="I164" s="82"/>
      <c r="J164" s="82"/>
      <c r="M164" s="82"/>
      <c r="N164" s="82"/>
    </row>
    <row r="165" spans="3:14" x14ac:dyDescent="0.2">
      <c r="C165" s="106"/>
      <c r="E165" s="82"/>
      <c r="F165" s="82"/>
      <c r="I165" s="82"/>
      <c r="J165" s="82"/>
      <c r="M165" s="82"/>
      <c r="N165" s="82"/>
    </row>
    <row r="166" spans="3:14" x14ac:dyDescent="0.2">
      <c r="C166" s="106"/>
      <c r="E166" s="82"/>
      <c r="F166" s="82"/>
      <c r="I166" s="82"/>
      <c r="J166" s="82"/>
      <c r="M166" s="82"/>
      <c r="N166" s="82"/>
    </row>
    <row r="167" spans="3:14" x14ac:dyDescent="0.2">
      <c r="C167" s="106"/>
      <c r="E167" s="82"/>
      <c r="F167" s="82"/>
      <c r="I167" s="82"/>
      <c r="J167" s="82"/>
      <c r="M167" s="82"/>
      <c r="N167" s="82"/>
    </row>
    <row r="168" spans="3:14" x14ac:dyDescent="0.2">
      <c r="C168" s="106"/>
      <c r="E168" s="82"/>
      <c r="F168" s="82"/>
      <c r="I168" s="82"/>
      <c r="J168" s="82"/>
      <c r="M168" s="82"/>
      <c r="N168" s="82"/>
    </row>
    <row r="169" spans="3:14" x14ac:dyDescent="0.2">
      <c r="C169" s="106"/>
      <c r="E169" s="82"/>
      <c r="F169" s="82"/>
      <c r="I169" s="82"/>
      <c r="J169" s="82"/>
      <c r="M169" s="82"/>
      <c r="N169" s="82"/>
    </row>
    <row r="170" spans="3:14" x14ac:dyDescent="0.2">
      <c r="C170" s="106"/>
      <c r="E170" s="82"/>
      <c r="F170" s="82"/>
      <c r="I170" s="82"/>
      <c r="J170" s="82"/>
      <c r="M170" s="82"/>
      <c r="N170" s="82"/>
    </row>
    <row r="171" spans="3:14" x14ac:dyDescent="0.2">
      <c r="C171" s="106"/>
      <c r="E171" s="82"/>
      <c r="F171" s="82"/>
      <c r="I171" s="82"/>
      <c r="J171" s="82"/>
      <c r="M171" s="82"/>
      <c r="N171" s="82"/>
    </row>
    <row r="172" spans="3:14" x14ac:dyDescent="0.2">
      <c r="C172" s="106"/>
      <c r="E172" s="82"/>
      <c r="F172" s="82"/>
      <c r="I172" s="82"/>
      <c r="J172" s="82"/>
      <c r="M172" s="82"/>
      <c r="N172" s="82"/>
    </row>
    <row r="173" spans="3:14" x14ac:dyDescent="0.2">
      <c r="C173" s="106"/>
      <c r="E173" s="82"/>
      <c r="F173" s="82"/>
      <c r="I173" s="82"/>
      <c r="J173" s="82"/>
      <c r="M173" s="82"/>
      <c r="N173" s="82"/>
    </row>
    <row r="174" spans="3:14" x14ac:dyDescent="0.2">
      <c r="C174" s="106"/>
      <c r="E174" s="82"/>
      <c r="F174" s="82"/>
      <c r="I174" s="82"/>
      <c r="J174" s="82"/>
      <c r="M174" s="82"/>
      <c r="N174" s="82"/>
    </row>
    <row r="175" spans="3:14" x14ac:dyDescent="0.2">
      <c r="C175" s="106"/>
      <c r="E175" s="82"/>
      <c r="F175" s="82"/>
      <c r="I175" s="82"/>
      <c r="J175" s="82"/>
      <c r="M175" s="82"/>
      <c r="N175" s="82"/>
    </row>
    <row r="176" spans="3:14" x14ac:dyDescent="0.2">
      <c r="C176" s="106"/>
      <c r="E176" s="82"/>
      <c r="F176" s="82"/>
      <c r="I176" s="82"/>
      <c r="J176" s="82"/>
      <c r="M176" s="82"/>
      <c r="N176" s="82"/>
    </row>
    <row r="177" spans="3:14" x14ac:dyDescent="0.2">
      <c r="C177" s="106"/>
      <c r="E177" s="82"/>
      <c r="F177" s="82"/>
      <c r="I177" s="82"/>
      <c r="J177" s="82"/>
      <c r="M177" s="82"/>
      <c r="N177" s="82"/>
    </row>
    <row r="178" spans="3:14" x14ac:dyDescent="0.2">
      <c r="C178" s="106"/>
      <c r="E178" s="82"/>
      <c r="F178" s="82"/>
      <c r="I178" s="82"/>
      <c r="J178" s="82"/>
      <c r="M178" s="82"/>
      <c r="N178" s="82"/>
    </row>
    <row r="179" spans="3:14" x14ac:dyDescent="0.2">
      <c r="C179" s="106"/>
      <c r="E179" s="82"/>
      <c r="F179" s="82"/>
      <c r="I179" s="82"/>
      <c r="J179" s="82"/>
      <c r="M179" s="82"/>
      <c r="N179" s="82"/>
    </row>
    <row r="180" spans="3:14" x14ac:dyDescent="0.2">
      <c r="C180" s="106"/>
      <c r="E180" s="82"/>
      <c r="F180" s="82"/>
      <c r="I180" s="82"/>
      <c r="J180" s="82"/>
      <c r="M180" s="82"/>
      <c r="N180" s="82"/>
    </row>
    <row r="181" spans="3:14" x14ac:dyDescent="0.2">
      <c r="C181" s="106"/>
      <c r="E181" s="82"/>
      <c r="F181" s="82"/>
      <c r="I181" s="82"/>
      <c r="J181" s="82"/>
      <c r="M181" s="82"/>
      <c r="N181" s="82"/>
    </row>
    <row r="182" spans="3:14" x14ac:dyDescent="0.2">
      <c r="C182" s="106"/>
      <c r="E182" s="82"/>
      <c r="F182" s="82"/>
      <c r="I182" s="82"/>
      <c r="J182" s="82"/>
      <c r="M182" s="82"/>
      <c r="N182" s="82"/>
    </row>
    <row r="183" spans="3:14" x14ac:dyDescent="0.2">
      <c r="C183" s="106"/>
      <c r="E183" s="82"/>
      <c r="F183" s="82"/>
      <c r="I183" s="82"/>
      <c r="J183" s="82"/>
      <c r="M183" s="82"/>
      <c r="N183" s="82"/>
    </row>
    <row r="184" spans="3:14" x14ac:dyDescent="0.2">
      <c r="C184" s="106"/>
      <c r="E184" s="82"/>
      <c r="F184" s="82"/>
      <c r="I184" s="82"/>
      <c r="J184" s="82"/>
      <c r="M184" s="82"/>
      <c r="N184" s="82"/>
    </row>
    <row r="185" spans="3:14" x14ac:dyDescent="0.2">
      <c r="C185" s="106"/>
      <c r="E185" s="82"/>
      <c r="F185" s="82"/>
      <c r="I185" s="82"/>
      <c r="J185" s="82"/>
      <c r="M185" s="82"/>
      <c r="N185" s="82"/>
    </row>
    <row r="186" spans="3:14" x14ac:dyDescent="0.2">
      <c r="C186" s="106"/>
      <c r="E186" s="82"/>
      <c r="F186" s="82"/>
      <c r="I186" s="82"/>
      <c r="J186" s="82"/>
      <c r="M186" s="82"/>
      <c r="N186" s="82"/>
    </row>
    <row r="187" spans="3:14" x14ac:dyDescent="0.2">
      <c r="C187" s="106"/>
      <c r="E187" s="82"/>
      <c r="F187" s="82"/>
      <c r="I187" s="82"/>
      <c r="J187" s="82"/>
      <c r="M187" s="82"/>
      <c r="N187" s="82"/>
    </row>
    <row r="188" spans="3:14" x14ac:dyDescent="0.2">
      <c r="C188" s="106"/>
      <c r="E188" s="82"/>
      <c r="F188" s="82"/>
      <c r="I188" s="82"/>
      <c r="J188" s="82"/>
      <c r="M188" s="82"/>
      <c r="N188" s="82"/>
    </row>
    <row r="189" spans="3:14" x14ac:dyDescent="0.2">
      <c r="C189" s="106"/>
      <c r="E189" s="82"/>
      <c r="F189" s="82"/>
      <c r="I189" s="82"/>
      <c r="J189" s="82"/>
      <c r="M189" s="82"/>
      <c r="N189" s="82"/>
    </row>
    <row r="190" spans="3:14" x14ac:dyDescent="0.2">
      <c r="C190" s="106"/>
      <c r="E190" s="82"/>
      <c r="F190" s="82"/>
      <c r="I190" s="82"/>
      <c r="J190" s="82"/>
      <c r="M190" s="82"/>
      <c r="N190" s="82"/>
    </row>
    <row r="191" spans="3:14" x14ac:dyDescent="0.2">
      <c r="C191" s="106"/>
      <c r="E191" s="82"/>
      <c r="F191" s="82"/>
      <c r="I191" s="82"/>
      <c r="J191" s="82"/>
      <c r="M191" s="82"/>
      <c r="N191" s="82"/>
    </row>
    <row r="192" spans="3:14" x14ac:dyDescent="0.2">
      <c r="C192" s="106"/>
      <c r="E192" s="82"/>
      <c r="F192" s="82"/>
      <c r="I192" s="82"/>
      <c r="J192" s="82"/>
      <c r="M192" s="82"/>
      <c r="N192" s="82"/>
    </row>
    <row r="193" spans="3:14" x14ac:dyDescent="0.2">
      <c r="C193" s="106"/>
      <c r="E193" s="82"/>
      <c r="F193" s="82"/>
      <c r="I193" s="82"/>
      <c r="J193" s="82"/>
      <c r="M193" s="82"/>
      <c r="N193" s="82"/>
    </row>
    <row r="194" spans="3:14" x14ac:dyDescent="0.2">
      <c r="C194" s="106"/>
      <c r="E194" s="82"/>
      <c r="F194" s="82"/>
      <c r="I194" s="82"/>
      <c r="J194" s="82"/>
      <c r="M194" s="82"/>
      <c r="N194" s="82"/>
    </row>
    <row r="195" spans="3:14" x14ac:dyDescent="0.2">
      <c r="C195" s="106"/>
      <c r="E195" s="82"/>
      <c r="F195" s="82"/>
      <c r="I195" s="82"/>
      <c r="J195" s="82"/>
      <c r="M195" s="82"/>
      <c r="N195" s="82"/>
    </row>
    <row r="196" spans="3:14" x14ac:dyDescent="0.2">
      <c r="C196" s="106"/>
      <c r="E196" s="82"/>
      <c r="F196" s="82"/>
      <c r="I196" s="82"/>
      <c r="J196" s="82"/>
      <c r="M196" s="82"/>
      <c r="N196" s="82"/>
    </row>
    <row r="197" spans="3:14" x14ac:dyDescent="0.2">
      <c r="C197" s="106"/>
      <c r="E197" s="82"/>
      <c r="F197" s="82"/>
      <c r="I197" s="82"/>
      <c r="J197" s="82"/>
      <c r="M197" s="82"/>
      <c r="N197" s="82"/>
    </row>
    <row r="198" spans="3:14" x14ac:dyDescent="0.2">
      <c r="C198" s="106"/>
      <c r="E198" s="82"/>
      <c r="F198" s="82"/>
      <c r="I198" s="82"/>
      <c r="J198" s="82"/>
      <c r="M198" s="82"/>
      <c r="N198" s="82"/>
    </row>
    <row r="199" spans="3:14" x14ac:dyDescent="0.2">
      <c r="C199" s="106"/>
      <c r="E199" s="82"/>
      <c r="F199" s="82"/>
      <c r="I199" s="82"/>
      <c r="J199" s="82"/>
      <c r="M199" s="82"/>
      <c r="N199" s="82"/>
    </row>
    <row r="200" spans="3:14" x14ac:dyDescent="0.2">
      <c r="C200" s="106"/>
      <c r="E200" s="82"/>
      <c r="F200" s="82"/>
      <c r="I200" s="82"/>
      <c r="J200" s="82"/>
      <c r="M200" s="82"/>
      <c r="N200" s="82"/>
    </row>
    <row r="201" spans="3:14" x14ac:dyDescent="0.2">
      <c r="C201" s="106"/>
      <c r="E201" s="82"/>
      <c r="F201" s="82"/>
      <c r="I201" s="82"/>
      <c r="J201" s="82"/>
      <c r="M201" s="82"/>
      <c r="N201" s="82"/>
    </row>
    <row r="202" spans="3:14" x14ac:dyDescent="0.2">
      <c r="C202" s="106"/>
      <c r="E202" s="82"/>
      <c r="F202" s="82"/>
      <c r="I202" s="82"/>
      <c r="J202" s="82"/>
      <c r="M202" s="82"/>
      <c r="N202" s="82"/>
    </row>
    <row r="203" spans="3:14" x14ac:dyDescent="0.2">
      <c r="C203" s="106"/>
      <c r="E203" s="82"/>
      <c r="F203" s="82"/>
      <c r="I203" s="82"/>
      <c r="J203" s="82"/>
      <c r="M203" s="82"/>
      <c r="N203" s="82"/>
    </row>
    <row r="204" spans="3:14" x14ac:dyDescent="0.2">
      <c r="C204" s="106"/>
      <c r="E204" s="82"/>
      <c r="F204" s="82"/>
      <c r="I204" s="82"/>
      <c r="J204" s="82"/>
      <c r="M204" s="82"/>
      <c r="N204" s="82"/>
    </row>
    <row r="205" spans="3:14" x14ac:dyDescent="0.2">
      <c r="C205" s="106"/>
      <c r="E205" s="82"/>
      <c r="F205" s="82"/>
      <c r="I205" s="82"/>
      <c r="J205" s="82"/>
      <c r="M205" s="82"/>
      <c r="N205" s="82"/>
    </row>
    <row r="206" spans="3:14" x14ac:dyDescent="0.2">
      <c r="C206" s="106"/>
      <c r="E206" s="82"/>
      <c r="F206" s="82"/>
      <c r="I206" s="82"/>
      <c r="J206" s="82"/>
      <c r="M206" s="82"/>
      <c r="N206" s="82"/>
    </row>
    <row r="207" spans="3:14" x14ac:dyDescent="0.2">
      <c r="C207" s="106"/>
      <c r="E207" s="82"/>
      <c r="F207" s="82"/>
      <c r="I207" s="82"/>
      <c r="J207" s="82"/>
      <c r="M207" s="82"/>
      <c r="N207" s="82"/>
    </row>
    <row r="208" spans="3:14" x14ac:dyDescent="0.2">
      <c r="C208" s="106"/>
      <c r="E208" s="82"/>
      <c r="F208" s="82"/>
      <c r="I208" s="82"/>
      <c r="J208" s="82"/>
      <c r="M208" s="82"/>
      <c r="N208" s="82"/>
    </row>
    <row r="209" spans="3:14" x14ac:dyDescent="0.2">
      <c r="C209" s="106"/>
      <c r="E209" s="82"/>
      <c r="F209" s="82"/>
      <c r="I209" s="82"/>
      <c r="J209" s="82"/>
      <c r="M209" s="82"/>
      <c r="N209" s="82"/>
    </row>
    <row r="210" spans="3:14" x14ac:dyDescent="0.2">
      <c r="C210" s="106"/>
      <c r="E210" s="82"/>
      <c r="F210" s="82"/>
      <c r="I210" s="82"/>
      <c r="J210" s="82"/>
      <c r="M210" s="82"/>
      <c r="N210" s="82"/>
    </row>
    <row r="211" spans="3:14" x14ac:dyDescent="0.2">
      <c r="C211" s="106"/>
      <c r="E211" s="82"/>
      <c r="F211" s="82"/>
      <c r="I211" s="82"/>
      <c r="J211" s="82"/>
      <c r="M211" s="82"/>
      <c r="N211" s="82"/>
    </row>
    <row r="212" spans="3:14" x14ac:dyDescent="0.2">
      <c r="C212" s="106"/>
      <c r="E212" s="82"/>
      <c r="F212" s="82"/>
      <c r="I212" s="82"/>
      <c r="J212" s="82"/>
      <c r="M212" s="82"/>
      <c r="N212" s="82"/>
    </row>
    <row r="213" spans="3:14" x14ac:dyDescent="0.2">
      <c r="C213" s="106"/>
      <c r="E213" s="82"/>
      <c r="F213" s="82"/>
      <c r="I213" s="82"/>
      <c r="J213" s="82"/>
      <c r="M213" s="82"/>
      <c r="N213" s="82"/>
    </row>
    <row r="214" spans="3:14" x14ac:dyDescent="0.2">
      <c r="C214" s="106"/>
      <c r="E214" s="82"/>
      <c r="F214" s="82"/>
      <c r="I214" s="82"/>
      <c r="J214" s="82"/>
      <c r="M214" s="82"/>
      <c r="N214" s="82"/>
    </row>
    <row r="215" spans="3:14" x14ac:dyDescent="0.2">
      <c r="C215" s="106"/>
      <c r="E215" s="82"/>
      <c r="F215" s="82"/>
      <c r="I215" s="82"/>
      <c r="J215" s="82"/>
      <c r="M215" s="82"/>
      <c r="N215" s="82"/>
    </row>
    <row r="216" spans="3:14" x14ac:dyDescent="0.2">
      <c r="C216" s="106"/>
      <c r="E216" s="82"/>
      <c r="F216" s="82"/>
      <c r="I216" s="82"/>
      <c r="J216" s="82"/>
      <c r="M216" s="82"/>
      <c r="N216" s="82"/>
    </row>
    <row r="217" spans="3:14" x14ac:dyDescent="0.2">
      <c r="C217" s="106"/>
      <c r="E217" s="82"/>
      <c r="F217" s="82"/>
      <c r="I217" s="82"/>
      <c r="J217" s="82"/>
      <c r="M217" s="82"/>
      <c r="N217" s="82"/>
    </row>
    <row r="218" spans="3:14" x14ac:dyDescent="0.2">
      <c r="C218" s="106"/>
      <c r="E218" s="82"/>
      <c r="F218" s="82"/>
      <c r="I218" s="82"/>
      <c r="J218" s="82"/>
      <c r="M218" s="82"/>
      <c r="N218" s="82"/>
    </row>
    <row r="219" spans="3:14" x14ac:dyDescent="0.2">
      <c r="C219" s="106"/>
      <c r="E219" s="82"/>
      <c r="F219" s="82"/>
      <c r="I219" s="82"/>
      <c r="J219" s="82"/>
      <c r="M219" s="82"/>
      <c r="N219" s="82"/>
    </row>
    <row r="220" spans="3:14" x14ac:dyDescent="0.2">
      <c r="C220" s="106"/>
      <c r="E220" s="82"/>
      <c r="F220" s="82"/>
      <c r="I220" s="82"/>
      <c r="J220" s="82"/>
      <c r="M220" s="82"/>
      <c r="N220" s="82"/>
    </row>
    <row r="221" spans="3:14" x14ac:dyDescent="0.2">
      <c r="C221" s="106"/>
      <c r="E221" s="82"/>
      <c r="F221" s="82"/>
      <c r="I221" s="82"/>
      <c r="J221" s="82"/>
      <c r="M221" s="82"/>
      <c r="N221" s="82"/>
    </row>
    <row r="222" spans="3:14" x14ac:dyDescent="0.2">
      <c r="C222" s="106"/>
      <c r="E222" s="82"/>
      <c r="F222" s="82"/>
      <c r="I222" s="82"/>
      <c r="J222" s="82"/>
      <c r="M222" s="82"/>
      <c r="N222" s="82"/>
    </row>
    <row r="223" spans="3:14" x14ac:dyDescent="0.2">
      <c r="C223" s="106"/>
      <c r="E223" s="82"/>
      <c r="F223" s="82"/>
      <c r="I223" s="82"/>
      <c r="J223" s="82"/>
      <c r="M223" s="82"/>
      <c r="N223" s="82"/>
    </row>
    <row r="224" spans="3:14" x14ac:dyDescent="0.2">
      <c r="C224" s="106"/>
      <c r="E224" s="82"/>
      <c r="F224" s="82"/>
      <c r="I224" s="82"/>
      <c r="J224" s="82"/>
      <c r="M224" s="82"/>
      <c r="N224" s="82"/>
    </row>
    <row r="225" spans="3:14" x14ac:dyDescent="0.2">
      <c r="C225" s="106"/>
      <c r="E225" s="82"/>
      <c r="F225" s="82"/>
      <c r="I225" s="82"/>
      <c r="J225" s="82"/>
      <c r="M225" s="82"/>
      <c r="N225" s="82"/>
    </row>
    <row r="226" spans="3:14" x14ac:dyDescent="0.2">
      <c r="C226" s="106"/>
      <c r="E226" s="82"/>
      <c r="F226" s="82"/>
      <c r="I226" s="82"/>
      <c r="J226" s="82"/>
      <c r="M226" s="82"/>
      <c r="N226" s="82"/>
    </row>
    <row r="227" spans="3:14" x14ac:dyDescent="0.2">
      <c r="C227" s="106"/>
      <c r="E227" s="82"/>
      <c r="F227" s="82"/>
      <c r="I227" s="82"/>
      <c r="J227" s="82"/>
      <c r="M227" s="82"/>
      <c r="N227" s="82"/>
    </row>
    <row r="228" spans="3:14" x14ac:dyDescent="0.2">
      <c r="C228" s="106"/>
      <c r="E228" s="82"/>
      <c r="F228" s="82"/>
      <c r="I228" s="82"/>
      <c r="J228" s="82"/>
      <c r="M228" s="82"/>
      <c r="N228" s="82"/>
    </row>
    <row r="229" spans="3:14" x14ac:dyDescent="0.2">
      <c r="C229" s="106"/>
      <c r="E229" s="82"/>
      <c r="F229" s="82"/>
      <c r="I229" s="82"/>
      <c r="J229" s="82"/>
      <c r="M229" s="82"/>
      <c r="N229" s="82"/>
    </row>
    <row r="230" spans="3:14" x14ac:dyDescent="0.2">
      <c r="C230" s="106"/>
      <c r="E230" s="82"/>
      <c r="F230" s="82"/>
      <c r="I230" s="82"/>
      <c r="J230" s="82"/>
      <c r="M230" s="82"/>
      <c r="N230" s="82"/>
    </row>
    <row r="231" spans="3:14" x14ac:dyDescent="0.2">
      <c r="C231" s="106"/>
      <c r="E231" s="82"/>
      <c r="F231" s="82"/>
      <c r="I231" s="82"/>
      <c r="J231" s="82"/>
      <c r="M231" s="82"/>
      <c r="N231" s="82"/>
    </row>
    <row r="232" spans="3:14" x14ac:dyDescent="0.2">
      <c r="C232" s="106"/>
      <c r="E232" s="82"/>
      <c r="F232" s="82"/>
      <c r="I232" s="82"/>
      <c r="J232" s="82"/>
      <c r="M232" s="82"/>
      <c r="N232" s="82"/>
    </row>
    <row r="233" spans="3:14" x14ac:dyDescent="0.2">
      <c r="C233" s="106"/>
      <c r="E233" s="82"/>
      <c r="F233" s="82"/>
      <c r="I233" s="82"/>
      <c r="J233" s="82"/>
      <c r="M233" s="82"/>
      <c r="N233" s="82"/>
    </row>
    <row r="234" spans="3:14" x14ac:dyDescent="0.2">
      <c r="C234" s="106"/>
      <c r="E234" s="82"/>
      <c r="F234" s="82"/>
      <c r="I234" s="82"/>
      <c r="J234" s="82"/>
      <c r="M234" s="82"/>
      <c r="N234" s="82"/>
    </row>
    <row r="235" spans="3:14" x14ac:dyDescent="0.2">
      <c r="C235" s="106"/>
      <c r="E235" s="82"/>
      <c r="F235" s="82"/>
      <c r="I235" s="82"/>
      <c r="J235" s="82"/>
      <c r="M235" s="82"/>
      <c r="N235" s="82"/>
    </row>
    <row r="236" spans="3:14" x14ac:dyDescent="0.2">
      <c r="C236" s="106"/>
      <c r="E236" s="82"/>
      <c r="F236" s="82"/>
      <c r="I236" s="82"/>
      <c r="J236" s="82"/>
      <c r="M236" s="82"/>
      <c r="N236" s="82"/>
    </row>
    <row r="237" spans="3:14" x14ac:dyDescent="0.2">
      <c r="C237" s="106"/>
      <c r="E237" s="82"/>
      <c r="F237" s="82"/>
      <c r="I237" s="82"/>
      <c r="J237" s="82"/>
      <c r="M237" s="82"/>
      <c r="N237" s="82"/>
    </row>
    <row r="238" spans="3:14" x14ac:dyDescent="0.2">
      <c r="C238" s="106"/>
      <c r="E238" s="82"/>
      <c r="F238" s="82"/>
      <c r="I238" s="82"/>
      <c r="J238" s="82"/>
      <c r="M238" s="82"/>
      <c r="N238" s="82"/>
    </row>
    <row r="239" spans="3:14" x14ac:dyDescent="0.2">
      <c r="C239" s="106"/>
      <c r="E239" s="82"/>
      <c r="F239" s="82"/>
      <c r="I239" s="82"/>
      <c r="J239" s="82"/>
      <c r="M239" s="82"/>
      <c r="N239" s="82"/>
    </row>
    <row r="240" spans="3:14" x14ac:dyDescent="0.2">
      <c r="C240" s="106"/>
      <c r="E240" s="82"/>
      <c r="F240" s="82"/>
      <c r="I240" s="82"/>
      <c r="J240" s="82"/>
      <c r="M240" s="82"/>
      <c r="N240" s="82"/>
    </row>
    <row r="241" spans="3:14" x14ac:dyDescent="0.2">
      <c r="C241" s="106"/>
      <c r="E241" s="82"/>
      <c r="F241" s="82"/>
      <c r="I241" s="82"/>
      <c r="J241" s="82"/>
      <c r="M241" s="82"/>
      <c r="N241" s="82"/>
    </row>
    <row r="242" spans="3:14" x14ac:dyDescent="0.2">
      <c r="C242" s="106"/>
      <c r="E242" s="82"/>
      <c r="F242" s="82"/>
      <c r="I242" s="82"/>
      <c r="J242" s="82"/>
      <c r="M242" s="82"/>
      <c r="N242" s="82"/>
    </row>
    <row r="243" spans="3:14" x14ac:dyDescent="0.2">
      <c r="C243" s="106"/>
      <c r="E243" s="82"/>
      <c r="F243" s="82"/>
      <c r="I243" s="82"/>
      <c r="J243" s="82"/>
      <c r="M243" s="82"/>
      <c r="N243" s="82"/>
    </row>
    <row r="244" spans="3:14" x14ac:dyDescent="0.2">
      <c r="C244" s="106"/>
      <c r="E244" s="82"/>
      <c r="F244" s="82"/>
      <c r="I244" s="82"/>
      <c r="J244" s="82"/>
      <c r="M244" s="82"/>
      <c r="N244" s="82"/>
    </row>
    <row r="245" spans="3:14" x14ac:dyDescent="0.2">
      <c r="C245" s="106"/>
      <c r="E245" s="82"/>
      <c r="F245" s="82"/>
      <c r="I245" s="82"/>
      <c r="J245" s="82"/>
      <c r="M245" s="82"/>
      <c r="N245" s="82"/>
    </row>
    <row r="246" spans="3:14" x14ac:dyDescent="0.2">
      <c r="C246" s="106"/>
      <c r="E246" s="82"/>
      <c r="F246" s="82"/>
      <c r="I246" s="82"/>
      <c r="J246" s="82"/>
      <c r="M246" s="82"/>
      <c r="N246" s="82"/>
    </row>
    <row r="247" spans="3:14" x14ac:dyDescent="0.2">
      <c r="C247" s="106"/>
      <c r="E247" s="82"/>
      <c r="F247" s="82"/>
      <c r="I247" s="82"/>
      <c r="J247" s="82"/>
      <c r="M247" s="82"/>
      <c r="N247" s="82"/>
    </row>
    <row r="248" spans="3:14" x14ac:dyDescent="0.2">
      <c r="C248" s="106"/>
      <c r="E248" s="82"/>
      <c r="F248" s="82"/>
      <c r="I248" s="82"/>
      <c r="J248" s="82"/>
      <c r="M248" s="82"/>
      <c r="N248" s="82"/>
    </row>
    <row r="249" spans="3:14" x14ac:dyDescent="0.2">
      <c r="C249" s="106"/>
      <c r="E249" s="82"/>
      <c r="F249" s="82"/>
      <c r="I249" s="82"/>
      <c r="J249" s="82"/>
      <c r="M249" s="82"/>
      <c r="N249" s="82"/>
    </row>
    <row r="250" spans="3:14" x14ac:dyDescent="0.2">
      <c r="C250" s="106"/>
      <c r="E250" s="82"/>
      <c r="F250" s="82"/>
      <c r="I250" s="82"/>
      <c r="J250" s="82"/>
      <c r="M250" s="82"/>
      <c r="N250" s="82"/>
    </row>
    <row r="251" spans="3:14" x14ac:dyDescent="0.2">
      <c r="C251" s="106"/>
      <c r="E251" s="82"/>
      <c r="F251" s="82"/>
      <c r="I251" s="82"/>
      <c r="J251" s="82"/>
      <c r="M251" s="82"/>
      <c r="N251" s="82"/>
    </row>
    <row r="252" spans="3:14" x14ac:dyDescent="0.2">
      <c r="C252" s="106"/>
      <c r="E252" s="82"/>
      <c r="F252" s="82"/>
      <c r="I252" s="82"/>
      <c r="J252" s="82"/>
      <c r="M252" s="82"/>
      <c r="N252" s="82"/>
    </row>
    <row r="253" spans="3:14" x14ac:dyDescent="0.2">
      <c r="C253" s="106"/>
      <c r="E253" s="82"/>
      <c r="F253" s="82"/>
      <c r="I253" s="82"/>
      <c r="J253" s="82"/>
      <c r="M253" s="82"/>
      <c r="N253" s="82"/>
    </row>
    <row r="254" spans="3:14" x14ac:dyDescent="0.2">
      <c r="C254" s="106"/>
      <c r="E254" s="82"/>
      <c r="F254" s="82"/>
      <c r="I254" s="82"/>
      <c r="J254" s="82"/>
      <c r="M254" s="82"/>
      <c r="N254" s="82"/>
    </row>
    <row r="255" spans="3:14" x14ac:dyDescent="0.2">
      <c r="C255" s="106"/>
      <c r="E255" s="82"/>
      <c r="F255" s="82"/>
      <c r="I255" s="82"/>
      <c r="J255" s="82"/>
      <c r="M255" s="82"/>
      <c r="N255" s="82"/>
    </row>
    <row r="256" spans="3:14" x14ac:dyDescent="0.2">
      <c r="C256" s="106"/>
      <c r="E256" s="82"/>
      <c r="F256" s="82"/>
      <c r="I256" s="82"/>
      <c r="J256" s="82"/>
      <c r="M256" s="82"/>
      <c r="N256" s="82"/>
    </row>
    <row r="257" spans="3:14" x14ac:dyDescent="0.2">
      <c r="C257" s="106"/>
      <c r="E257" s="82"/>
      <c r="F257" s="82"/>
      <c r="I257" s="82"/>
      <c r="J257" s="82"/>
      <c r="M257" s="82"/>
      <c r="N257" s="82"/>
    </row>
    <row r="258" spans="3:14" x14ac:dyDescent="0.2">
      <c r="C258" s="106"/>
      <c r="E258" s="82"/>
      <c r="F258" s="82"/>
      <c r="I258" s="82"/>
      <c r="J258" s="82"/>
      <c r="M258" s="82"/>
      <c r="N258" s="82"/>
    </row>
    <row r="259" spans="3:14" x14ac:dyDescent="0.2">
      <c r="C259" s="106"/>
      <c r="E259" s="82"/>
      <c r="F259" s="82"/>
      <c r="I259" s="82"/>
      <c r="J259" s="82"/>
      <c r="M259" s="82"/>
      <c r="N259" s="82"/>
    </row>
    <row r="260" spans="3:14" x14ac:dyDescent="0.2">
      <c r="C260" s="106"/>
      <c r="E260" s="82"/>
      <c r="F260" s="82"/>
      <c r="I260" s="82"/>
      <c r="J260" s="82"/>
      <c r="M260" s="82"/>
      <c r="N260" s="82"/>
    </row>
    <row r="261" spans="3:14" x14ac:dyDescent="0.2">
      <c r="C261" s="106"/>
      <c r="E261" s="82"/>
      <c r="F261" s="82"/>
      <c r="I261" s="82"/>
      <c r="J261" s="82"/>
      <c r="M261" s="82"/>
      <c r="N261" s="82"/>
    </row>
    <row r="262" spans="3:14" x14ac:dyDescent="0.2">
      <c r="C262" s="106"/>
      <c r="E262" s="82"/>
      <c r="F262" s="82"/>
      <c r="I262" s="82"/>
      <c r="J262" s="82"/>
      <c r="M262" s="82"/>
      <c r="N262" s="82"/>
    </row>
    <row r="263" spans="3:14" x14ac:dyDescent="0.2">
      <c r="C263" s="106"/>
      <c r="E263" s="82"/>
      <c r="F263" s="82"/>
      <c r="I263" s="82"/>
      <c r="J263" s="82"/>
      <c r="M263" s="82"/>
      <c r="N263" s="82"/>
    </row>
    <row r="264" spans="3:14" x14ac:dyDescent="0.2">
      <c r="C264" s="106"/>
      <c r="E264" s="82"/>
      <c r="F264" s="82"/>
      <c r="I264" s="82"/>
      <c r="J264" s="82"/>
      <c r="M264" s="82"/>
      <c r="N264" s="82"/>
    </row>
    <row r="265" spans="3:14" x14ac:dyDescent="0.2">
      <c r="C265" s="106"/>
      <c r="E265" s="82"/>
      <c r="F265" s="82"/>
      <c r="I265" s="82"/>
      <c r="J265" s="82"/>
      <c r="M265" s="82"/>
      <c r="N265" s="82"/>
    </row>
    <row r="266" spans="3:14" x14ac:dyDescent="0.2">
      <c r="C266" s="106"/>
      <c r="E266" s="82"/>
      <c r="F266" s="82"/>
      <c r="I266" s="82"/>
      <c r="J266" s="82"/>
      <c r="M266" s="82"/>
      <c r="N266" s="82"/>
    </row>
    <row r="267" spans="3:14" x14ac:dyDescent="0.2">
      <c r="C267" s="106"/>
      <c r="E267" s="82"/>
      <c r="F267" s="82"/>
      <c r="I267" s="82"/>
      <c r="J267" s="82"/>
      <c r="M267" s="82"/>
      <c r="N267" s="82"/>
    </row>
    <row r="268" spans="3:14" x14ac:dyDescent="0.2">
      <c r="C268" s="106"/>
      <c r="E268" s="82"/>
      <c r="F268" s="82"/>
      <c r="I268" s="82"/>
      <c r="J268" s="82"/>
      <c r="M268" s="82"/>
      <c r="N268" s="82"/>
    </row>
    <row r="269" spans="3:14" x14ac:dyDescent="0.2">
      <c r="C269" s="106"/>
      <c r="E269" s="82"/>
      <c r="F269" s="82"/>
      <c r="I269" s="82"/>
      <c r="J269" s="82"/>
      <c r="M269" s="82"/>
      <c r="N269" s="82"/>
    </row>
    <row r="270" spans="3:14" x14ac:dyDescent="0.2">
      <c r="C270" s="106"/>
      <c r="E270" s="82"/>
      <c r="F270" s="82"/>
      <c r="I270" s="82"/>
      <c r="J270" s="82"/>
      <c r="M270" s="82"/>
      <c r="N270" s="82"/>
    </row>
    <row r="271" spans="3:14" x14ac:dyDescent="0.2">
      <c r="C271" s="106"/>
      <c r="E271" s="82"/>
      <c r="F271" s="82"/>
      <c r="I271" s="82"/>
      <c r="J271" s="82"/>
      <c r="M271" s="82"/>
      <c r="N271" s="82"/>
    </row>
    <row r="272" spans="3:14" x14ac:dyDescent="0.2">
      <c r="C272" s="106"/>
      <c r="E272" s="82"/>
      <c r="F272" s="82"/>
      <c r="I272" s="82"/>
      <c r="J272" s="82"/>
      <c r="M272" s="82"/>
      <c r="N272" s="82"/>
    </row>
    <row r="273" spans="3:14" x14ac:dyDescent="0.2">
      <c r="C273" s="106"/>
      <c r="E273" s="82"/>
      <c r="F273" s="82"/>
      <c r="I273" s="82"/>
      <c r="J273" s="82"/>
      <c r="M273" s="82"/>
      <c r="N273" s="82"/>
    </row>
    <row r="274" spans="3:14" x14ac:dyDescent="0.2">
      <c r="C274" s="106"/>
      <c r="E274" s="82"/>
      <c r="F274" s="82"/>
      <c r="I274" s="82"/>
      <c r="J274" s="82"/>
      <c r="M274" s="82"/>
      <c r="N274" s="82"/>
    </row>
    <row r="275" spans="3:14" x14ac:dyDescent="0.2">
      <c r="C275" s="106"/>
      <c r="E275" s="82"/>
      <c r="F275" s="82"/>
      <c r="I275" s="82"/>
      <c r="J275" s="82"/>
      <c r="M275" s="82"/>
      <c r="N275" s="82"/>
    </row>
    <row r="276" spans="3:14" x14ac:dyDescent="0.2">
      <c r="C276" s="106"/>
      <c r="E276" s="82"/>
      <c r="F276" s="82"/>
      <c r="I276" s="82"/>
      <c r="J276" s="82"/>
      <c r="M276" s="82"/>
      <c r="N276" s="82"/>
    </row>
    <row r="277" spans="3:14" x14ac:dyDescent="0.2">
      <c r="C277" s="106"/>
      <c r="E277" s="82"/>
      <c r="F277" s="82"/>
      <c r="I277" s="82"/>
      <c r="J277" s="82"/>
      <c r="M277" s="82"/>
      <c r="N277" s="82"/>
    </row>
    <row r="278" spans="3:14" x14ac:dyDescent="0.2">
      <c r="C278" s="106"/>
      <c r="E278" s="82"/>
      <c r="F278" s="82"/>
      <c r="I278" s="82"/>
      <c r="J278" s="82"/>
      <c r="M278" s="82"/>
      <c r="N278" s="82"/>
    </row>
    <row r="279" spans="3:14" x14ac:dyDescent="0.2">
      <c r="C279" s="106"/>
      <c r="E279" s="82"/>
      <c r="F279" s="82"/>
      <c r="I279" s="82"/>
      <c r="J279" s="82"/>
      <c r="M279" s="82"/>
      <c r="N279" s="82"/>
    </row>
    <row r="280" spans="3:14" x14ac:dyDescent="0.2">
      <c r="C280" s="106"/>
      <c r="E280" s="82"/>
      <c r="F280" s="82"/>
      <c r="I280" s="82"/>
      <c r="J280" s="82"/>
      <c r="M280" s="82"/>
      <c r="N280" s="82"/>
    </row>
    <row r="281" spans="3:14" x14ac:dyDescent="0.2">
      <c r="C281" s="106"/>
      <c r="E281" s="82"/>
      <c r="F281" s="82"/>
      <c r="I281" s="82"/>
      <c r="J281" s="82"/>
      <c r="M281" s="82"/>
      <c r="N281" s="82"/>
    </row>
    <row r="282" spans="3:14" x14ac:dyDescent="0.2">
      <c r="C282" s="106"/>
      <c r="E282" s="82"/>
      <c r="F282" s="82"/>
      <c r="I282" s="82"/>
      <c r="J282" s="82"/>
      <c r="M282" s="82"/>
      <c r="N282" s="82"/>
    </row>
    <row r="283" spans="3:14" x14ac:dyDescent="0.2">
      <c r="C283" s="106"/>
      <c r="E283" s="82"/>
      <c r="F283" s="82"/>
      <c r="I283" s="82"/>
      <c r="J283" s="82"/>
      <c r="M283" s="82"/>
      <c r="N283" s="82"/>
    </row>
    <row r="284" spans="3:14" x14ac:dyDescent="0.2">
      <c r="C284" s="106"/>
      <c r="E284" s="82"/>
      <c r="F284" s="82"/>
      <c r="I284" s="82"/>
      <c r="J284" s="82"/>
      <c r="M284" s="82"/>
      <c r="N284" s="82"/>
    </row>
    <row r="285" spans="3:14" x14ac:dyDescent="0.2">
      <c r="C285" s="106"/>
      <c r="E285" s="82"/>
      <c r="F285" s="82"/>
      <c r="I285" s="82"/>
      <c r="J285" s="82"/>
      <c r="M285" s="82"/>
      <c r="N285" s="82"/>
    </row>
    <row r="286" spans="3:14" x14ac:dyDescent="0.2">
      <c r="C286" s="106"/>
      <c r="E286" s="82"/>
      <c r="F286" s="82"/>
      <c r="I286" s="82"/>
      <c r="J286" s="82"/>
      <c r="M286" s="82"/>
      <c r="N286" s="82"/>
    </row>
    <row r="287" spans="3:14" x14ac:dyDescent="0.2">
      <c r="C287" s="106"/>
      <c r="E287" s="82"/>
      <c r="F287" s="82"/>
      <c r="I287" s="82"/>
      <c r="J287" s="82"/>
      <c r="M287" s="82"/>
      <c r="N287" s="82"/>
    </row>
    <row r="288" spans="3:14" x14ac:dyDescent="0.2">
      <c r="C288" s="106"/>
      <c r="E288" s="82"/>
      <c r="F288" s="82"/>
      <c r="I288" s="82"/>
      <c r="J288" s="82"/>
      <c r="M288" s="82"/>
      <c r="N288" s="82"/>
    </row>
    <row r="289" spans="3:14" x14ac:dyDescent="0.2">
      <c r="C289" s="106"/>
      <c r="E289" s="82"/>
      <c r="F289" s="82"/>
      <c r="I289" s="82"/>
      <c r="J289" s="82"/>
      <c r="M289" s="82"/>
      <c r="N289" s="82"/>
    </row>
    <row r="290" spans="3:14" x14ac:dyDescent="0.2">
      <c r="C290" s="106"/>
      <c r="E290" s="82"/>
      <c r="F290" s="82"/>
      <c r="I290" s="82"/>
      <c r="J290" s="82"/>
      <c r="M290" s="82"/>
      <c r="N290" s="82"/>
    </row>
    <row r="291" spans="3:14" x14ac:dyDescent="0.2">
      <c r="C291" s="106"/>
      <c r="E291" s="82"/>
      <c r="F291" s="82"/>
      <c r="I291" s="82"/>
      <c r="J291" s="82"/>
      <c r="M291" s="82"/>
      <c r="N291" s="82"/>
    </row>
    <row r="292" spans="3:14" x14ac:dyDescent="0.2">
      <c r="C292" s="106"/>
      <c r="E292" s="82"/>
      <c r="F292" s="82"/>
      <c r="I292" s="82"/>
      <c r="J292" s="82"/>
      <c r="M292" s="82"/>
      <c r="N292" s="82"/>
    </row>
    <row r="293" spans="3:14" x14ac:dyDescent="0.2">
      <c r="C293" s="106"/>
      <c r="E293" s="82"/>
      <c r="F293" s="82"/>
      <c r="I293" s="82"/>
      <c r="J293" s="82"/>
      <c r="M293" s="82"/>
      <c r="N293" s="82"/>
    </row>
    <row r="294" spans="3:14" x14ac:dyDescent="0.2">
      <c r="C294" s="106"/>
      <c r="E294" s="82"/>
      <c r="F294" s="82"/>
      <c r="I294" s="82"/>
      <c r="J294" s="82"/>
      <c r="M294" s="82"/>
      <c r="N294" s="82"/>
    </row>
    <row r="295" spans="3:14" x14ac:dyDescent="0.2">
      <c r="C295" s="106"/>
      <c r="E295" s="82"/>
      <c r="F295" s="82"/>
      <c r="I295" s="82"/>
      <c r="J295" s="82"/>
      <c r="M295" s="82"/>
      <c r="N295" s="82"/>
    </row>
    <row r="296" spans="3:14" x14ac:dyDescent="0.2">
      <c r="C296" s="106"/>
      <c r="E296" s="82"/>
      <c r="F296" s="82"/>
      <c r="I296" s="82"/>
      <c r="J296" s="82"/>
      <c r="M296" s="82"/>
      <c r="N296" s="82"/>
    </row>
    <row r="297" spans="3:14" x14ac:dyDescent="0.2">
      <c r="C297" s="106"/>
      <c r="E297" s="82"/>
      <c r="F297" s="82"/>
      <c r="I297" s="82"/>
      <c r="J297" s="82"/>
      <c r="M297" s="82"/>
      <c r="N297" s="82"/>
    </row>
    <row r="298" spans="3:14" x14ac:dyDescent="0.2">
      <c r="C298" s="106"/>
      <c r="E298" s="82"/>
      <c r="F298" s="82"/>
      <c r="I298" s="82"/>
      <c r="J298" s="82"/>
      <c r="M298" s="82"/>
      <c r="N298" s="82"/>
    </row>
    <row r="299" spans="3:14" x14ac:dyDescent="0.2">
      <c r="C299" s="106"/>
      <c r="E299" s="82"/>
      <c r="F299" s="82"/>
      <c r="I299" s="82"/>
      <c r="J299" s="82"/>
      <c r="M299" s="82"/>
      <c r="N299" s="82"/>
    </row>
    <row r="300" spans="3:14" x14ac:dyDescent="0.2">
      <c r="C300" s="106"/>
      <c r="E300" s="82"/>
      <c r="F300" s="82"/>
      <c r="I300" s="82"/>
      <c r="J300" s="82"/>
      <c r="M300" s="82"/>
      <c r="N300" s="82"/>
    </row>
    <row r="301" spans="3:14" x14ac:dyDescent="0.2">
      <c r="C301" s="106"/>
      <c r="E301" s="82"/>
      <c r="F301" s="82"/>
      <c r="I301" s="82"/>
      <c r="J301" s="82"/>
      <c r="M301" s="82"/>
      <c r="N301" s="82"/>
    </row>
    <row r="302" spans="3:14" x14ac:dyDescent="0.2">
      <c r="C302" s="106"/>
      <c r="E302" s="82"/>
      <c r="F302" s="82"/>
      <c r="I302" s="82"/>
      <c r="J302" s="82"/>
      <c r="M302" s="82"/>
      <c r="N302" s="82"/>
    </row>
    <row r="303" spans="3:14" x14ac:dyDescent="0.2">
      <c r="C303" s="106"/>
      <c r="E303" s="82"/>
      <c r="F303" s="82"/>
      <c r="I303" s="82"/>
      <c r="J303" s="82"/>
      <c r="M303" s="82"/>
      <c r="N303" s="82"/>
    </row>
    <row r="304" spans="3:14" x14ac:dyDescent="0.2">
      <c r="C304" s="106"/>
      <c r="E304" s="82"/>
      <c r="F304" s="82"/>
      <c r="I304" s="82"/>
      <c r="J304" s="82"/>
      <c r="M304" s="82"/>
      <c r="N304" s="82"/>
    </row>
    <row r="305" spans="3:14" x14ac:dyDescent="0.2">
      <c r="C305" s="106"/>
      <c r="E305" s="82"/>
      <c r="F305" s="82"/>
      <c r="I305" s="82"/>
      <c r="J305" s="82"/>
      <c r="M305" s="82"/>
      <c r="N305" s="82"/>
    </row>
    <row r="306" spans="3:14" x14ac:dyDescent="0.2">
      <c r="C306" s="106"/>
      <c r="E306" s="82"/>
      <c r="F306" s="82"/>
      <c r="I306" s="82"/>
      <c r="J306" s="82"/>
      <c r="M306" s="82"/>
      <c r="N306" s="82"/>
    </row>
    <row r="307" spans="3:14" x14ac:dyDescent="0.2">
      <c r="C307" s="106"/>
      <c r="E307" s="82"/>
      <c r="F307" s="82"/>
      <c r="I307" s="82"/>
      <c r="J307" s="82"/>
      <c r="M307" s="82"/>
      <c r="N307" s="82"/>
    </row>
    <row r="308" spans="3:14" x14ac:dyDescent="0.2">
      <c r="C308" s="106"/>
      <c r="E308" s="82"/>
      <c r="F308" s="82"/>
      <c r="I308" s="82"/>
      <c r="J308" s="82"/>
      <c r="M308" s="82"/>
      <c r="N308" s="82"/>
    </row>
    <row r="309" spans="3:14" x14ac:dyDescent="0.2">
      <c r="C309" s="106"/>
      <c r="E309" s="82"/>
      <c r="F309" s="82"/>
      <c r="I309" s="82"/>
      <c r="J309" s="82"/>
      <c r="M309" s="82"/>
      <c r="N309" s="82"/>
    </row>
    <row r="310" spans="3:14" x14ac:dyDescent="0.2">
      <c r="C310" s="106"/>
      <c r="E310" s="82"/>
      <c r="F310" s="82"/>
      <c r="I310" s="82"/>
      <c r="J310" s="82"/>
      <c r="M310" s="82"/>
      <c r="N310" s="82"/>
    </row>
    <row r="311" spans="3:14" x14ac:dyDescent="0.2">
      <c r="C311" s="106"/>
      <c r="E311" s="82"/>
      <c r="F311" s="82"/>
      <c r="I311" s="82"/>
      <c r="J311" s="82"/>
      <c r="M311" s="82"/>
      <c r="N311" s="82"/>
    </row>
    <row r="312" spans="3:14" x14ac:dyDescent="0.2">
      <c r="C312" s="106"/>
      <c r="E312" s="82"/>
      <c r="F312" s="82"/>
      <c r="I312" s="82"/>
      <c r="J312" s="82"/>
      <c r="M312" s="82"/>
      <c r="N312" s="82"/>
    </row>
    <row r="313" spans="3:14" x14ac:dyDescent="0.2">
      <c r="C313" s="106"/>
      <c r="E313" s="82"/>
      <c r="F313" s="82"/>
      <c r="I313" s="82"/>
      <c r="J313" s="82"/>
      <c r="M313" s="82"/>
      <c r="N313" s="82"/>
    </row>
    <row r="314" spans="3:14" x14ac:dyDescent="0.2">
      <c r="C314" s="106"/>
      <c r="E314" s="82"/>
      <c r="F314" s="82"/>
      <c r="I314" s="82"/>
      <c r="J314" s="82"/>
      <c r="M314" s="82"/>
      <c r="N314" s="82"/>
    </row>
    <row r="315" spans="3:14" x14ac:dyDescent="0.2">
      <c r="C315" s="106"/>
      <c r="E315" s="82"/>
      <c r="F315" s="82"/>
      <c r="I315" s="82"/>
      <c r="J315" s="82"/>
      <c r="M315" s="82"/>
      <c r="N315" s="82"/>
    </row>
    <row r="316" spans="3:14" x14ac:dyDescent="0.2">
      <c r="C316" s="106"/>
      <c r="E316" s="82"/>
      <c r="F316" s="82"/>
      <c r="I316" s="82"/>
      <c r="J316" s="82"/>
      <c r="M316" s="82"/>
      <c r="N316" s="82"/>
    </row>
    <row r="317" spans="3:14" x14ac:dyDescent="0.2">
      <c r="C317" s="106"/>
      <c r="E317" s="82"/>
      <c r="F317" s="82"/>
      <c r="I317" s="82"/>
      <c r="J317" s="82"/>
      <c r="M317" s="82"/>
      <c r="N317" s="82"/>
    </row>
    <row r="318" spans="3:14" x14ac:dyDescent="0.2">
      <c r="C318" s="106"/>
      <c r="E318" s="82"/>
      <c r="F318" s="82"/>
      <c r="I318" s="82"/>
      <c r="J318" s="82"/>
      <c r="M318" s="82"/>
      <c r="N318" s="82"/>
    </row>
    <row r="319" spans="3:14" x14ac:dyDescent="0.2">
      <c r="C319" s="106"/>
      <c r="E319" s="82"/>
      <c r="F319" s="82"/>
      <c r="I319" s="82"/>
      <c r="J319" s="82"/>
      <c r="M319" s="82"/>
      <c r="N319" s="82"/>
    </row>
    <row r="320" spans="3:14" x14ac:dyDescent="0.2">
      <c r="C320" s="106"/>
      <c r="E320" s="82"/>
      <c r="F320" s="82"/>
      <c r="I320" s="82"/>
      <c r="J320" s="82"/>
      <c r="M320" s="82"/>
      <c r="N320" s="82"/>
    </row>
    <row r="321" spans="3:14" x14ac:dyDescent="0.2">
      <c r="C321" s="106"/>
      <c r="E321" s="82"/>
      <c r="F321" s="82"/>
      <c r="I321" s="82"/>
      <c r="J321" s="82"/>
      <c r="M321" s="82"/>
      <c r="N321" s="82"/>
    </row>
    <row r="322" spans="3:14" x14ac:dyDescent="0.2">
      <c r="C322" s="106"/>
      <c r="E322" s="82"/>
      <c r="F322" s="82"/>
      <c r="I322" s="82"/>
      <c r="J322" s="82"/>
      <c r="M322" s="82"/>
      <c r="N322" s="82"/>
    </row>
    <row r="323" spans="3:14" x14ac:dyDescent="0.2">
      <c r="C323" s="106"/>
      <c r="E323" s="82"/>
      <c r="F323" s="82"/>
      <c r="I323" s="82"/>
      <c r="J323" s="82"/>
      <c r="M323" s="82"/>
      <c r="N323" s="82"/>
    </row>
    <row r="324" spans="3:14" x14ac:dyDescent="0.2">
      <c r="C324" s="106"/>
      <c r="E324" s="82"/>
      <c r="F324" s="82"/>
      <c r="I324" s="82"/>
      <c r="J324" s="82"/>
      <c r="M324" s="82"/>
      <c r="N324" s="82"/>
    </row>
    <row r="325" spans="3:14" x14ac:dyDescent="0.2">
      <c r="C325" s="106"/>
      <c r="E325" s="82"/>
      <c r="F325" s="82"/>
      <c r="I325" s="82"/>
      <c r="J325" s="82"/>
      <c r="M325" s="82"/>
      <c r="N325" s="82"/>
    </row>
    <row r="326" spans="3:14" x14ac:dyDescent="0.2">
      <c r="C326" s="106"/>
      <c r="E326" s="82"/>
      <c r="F326" s="82"/>
      <c r="I326" s="82"/>
      <c r="J326" s="82"/>
      <c r="M326" s="82"/>
      <c r="N326" s="82"/>
    </row>
    <row r="327" spans="3:14" x14ac:dyDescent="0.2">
      <c r="C327" s="106"/>
      <c r="E327" s="82"/>
      <c r="F327" s="82"/>
      <c r="I327" s="82"/>
      <c r="J327" s="82"/>
      <c r="M327" s="82"/>
      <c r="N327" s="82"/>
    </row>
    <row r="328" spans="3:14" x14ac:dyDescent="0.2">
      <c r="C328" s="106"/>
      <c r="E328" s="82"/>
      <c r="F328" s="82"/>
      <c r="I328" s="82"/>
      <c r="J328" s="82"/>
      <c r="M328" s="82"/>
      <c r="N328" s="82"/>
    </row>
    <row r="329" spans="3:14" x14ac:dyDescent="0.2">
      <c r="C329" s="106"/>
      <c r="E329" s="82"/>
      <c r="F329" s="82"/>
      <c r="I329" s="82"/>
      <c r="J329" s="82"/>
      <c r="M329" s="82"/>
      <c r="N329" s="82"/>
    </row>
    <row r="330" spans="3:14" x14ac:dyDescent="0.2">
      <c r="C330" s="106"/>
      <c r="E330" s="82"/>
      <c r="F330" s="82"/>
      <c r="I330" s="82"/>
      <c r="J330" s="82"/>
      <c r="M330" s="82"/>
      <c r="N330" s="82"/>
    </row>
    <row r="331" spans="3:14" x14ac:dyDescent="0.2">
      <c r="C331" s="106"/>
      <c r="E331" s="82"/>
      <c r="F331" s="82"/>
      <c r="I331" s="82"/>
      <c r="J331" s="82"/>
      <c r="M331" s="82"/>
      <c r="N331" s="82"/>
    </row>
    <row r="332" spans="3:14" x14ac:dyDescent="0.2">
      <c r="C332" s="106"/>
      <c r="E332" s="82"/>
      <c r="F332" s="82"/>
      <c r="I332" s="82"/>
      <c r="J332" s="82"/>
      <c r="M332" s="82"/>
      <c r="N332" s="82"/>
    </row>
    <row r="333" spans="3:14" x14ac:dyDescent="0.2">
      <c r="C333" s="106"/>
      <c r="E333" s="82"/>
      <c r="F333" s="82"/>
      <c r="I333" s="82"/>
      <c r="J333" s="82"/>
      <c r="M333" s="82"/>
      <c r="N333" s="82"/>
    </row>
    <row r="334" spans="3:14" x14ac:dyDescent="0.2">
      <c r="C334" s="106"/>
      <c r="E334" s="82"/>
      <c r="F334" s="82"/>
      <c r="I334" s="82"/>
      <c r="J334" s="82"/>
      <c r="M334" s="82"/>
      <c r="N334" s="82"/>
    </row>
    <row r="335" spans="3:14" x14ac:dyDescent="0.2">
      <c r="C335" s="106"/>
      <c r="E335" s="82"/>
      <c r="F335" s="82"/>
      <c r="I335" s="82"/>
      <c r="J335" s="82"/>
      <c r="M335" s="82"/>
      <c r="N335" s="82"/>
    </row>
    <row r="336" spans="3:14" x14ac:dyDescent="0.2">
      <c r="C336" s="106"/>
      <c r="E336" s="82"/>
      <c r="F336" s="82"/>
      <c r="I336" s="82"/>
      <c r="J336" s="82"/>
      <c r="M336" s="82"/>
      <c r="N336" s="82"/>
    </row>
    <row r="337" spans="3:14" x14ac:dyDescent="0.2">
      <c r="C337" s="106"/>
      <c r="E337" s="82"/>
      <c r="F337" s="82"/>
      <c r="I337" s="82"/>
      <c r="J337" s="82"/>
      <c r="M337" s="82"/>
      <c r="N337" s="82"/>
    </row>
    <row r="338" spans="3:14" x14ac:dyDescent="0.2">
      <c r="C338" s="106"/>
      <c r="E338" s="82"/>
      <c r="F338" s="82"/>
      <c r="I338" s="82"/>
      <c r="J338" s="82"/>
      <c r="M338" s="82"/>
      <c r="N338" s="82"/>
    </row>
    <row r="339" spans="3:14" x14ac:dyDescent="0.2">
      <c r="C339" s="106"/>
      <c r="E339" s="82"/>
      <c r="F339" s="82"/>
      <c r="I339" s="82"/>
      <c r="J339" s="82"/>
      <c r="M339" s="82"/>
      <c r="N339" s="82"/>
    </row>
    <row r="340" spans="3:14" x14ac:dyDescent="0.2">
      <c r="C340" s="106"/>
      <c r="E340" s="82"/>
      <c r="F340" s="82"/>
      <c r="I340" s="82"/>
      <c r="J340" s="82"/>
      <c r="M340" s="82"/>
      <c r="N340" s="82"/>
    </row>
    <row r="341" spans="3:14" x14ac:dyDescent="0.2">
      <c r="C341" s="106"/>
      <c r="E341" s="82"/>
      <c r="F341" s="82"/>
      <c r="I341" s="82"/>
      <c r="J341" s="82"/>
      <c r="M341" s="82"/>
      <c r="N341" s="82"/>
    </row>
    <row r="342" spans="3:14" x14ac:dyDescent="0.2">
      <c r="C342" s="106"/>
      <c r="E342" s="82"/>
      <c r="F342" s="82"/>
      <c r="I342" s="82"/>
      <c r="J342" s="82"/>
      <c r="M342" s="82"/>
      <c r="N342" s="82"/>
    </row>
    <row r="343" spans="3:14" x14ac:dyDescent="0.2">
      <c r="C343" s="106"/>
      <c r="E343" s="82"/>
      <c r="F343" s="82"/>
      <c r="I343" s="82"/>
      <c r="J343" s="82"/>
      <c r="M343" s="82"/>
      <c r="N343" s="82"/>
    </row>
    <row r="344" spans="3:14" x14ac:dyDescent="0.2">
      <c r="C344" s="106"/>
      <c r="E344" s="82"/>
      <c r="F344" s="82"/>
      <c r="I344" s="82"/>
      <c r="J344" s="82"/>
      <c r="M344" s="82"/>
      <c r="N344" s="82"/>
    </row>
    <row r="345" spans="3:14" x14ac:dyDescent="0.2">
      <c r="C345" s="106"/>
      <c r="E345" s="82"/>
      <c r="F345" s="82"/>
      <c r="I345" s="82"/>
      <c r="J345" s="82"/>
      <c r="M345" s="82"/>
      <c r="N345" s="82"/>
    </row>
    <row r="346" spans="3:14" x14ac:dyDescent="0.2">
      <c r="C346" s="106"/>
      <c r="E346" s="82"/>
      <c r="F346" s="82"/>
      <c r="I346" s="82"/>
      <c r="J346" s="82"/>
      <c r="M346" s="82"/>
      <c r="N346" s="82"/>
    </row>
    <row r="347" spans="3:14" x14ac:dyDescent="0.2">
      <c r="C347" s="106"/>
      <c r="E347" s="82"/>
      <c r="F347" s="82"/>
      <c r="I347" s="82"/>
      <c r="J347" s="82"/>
      <c r="M347" s="82"/>
      <c r="N347" s="82"/>
    </row>
    <row r="348" spans="3:14" x14ac:dyDescent="0.2">
      <c r="C348" s="106"/>
      <c r="E348" s="82"/>
      <c r="F348" s="82"/>
      <c r="I348" s="82"/>
      <c r="J348" s="82"/>
      <c r="M348" s="82"/>
      <c r="N348" s="82"/>
    </row>
    <row r="349" spans="3:14" x14ac:dyDescent="0.2">
      <c r="C349" s="106"/>
      <c r="E349" s="82"/>
      <c r="F349" s="82"/>
      <c r="I349" s="82"/>
      <c r="J349" s="82"/>
      <c r="M349" s="82"/>
      <c r="N349" s="82"/>
    </row>
    <row r="350" spans="3:14" x14ac:dyDescent="0.2">
      <c r="C350" s="106"/>
      <c r="E350" s="82"/>
      <c r="F350" s="82"/>
      <c r="I350" s="82"/>
      <c r="J350" s="82"/>
      <c r="M350" s="82"/>
      <c r="N350" s="82"/>
    </row>
    <row r="351" spans="3:14" x14ac:dyDescent="0.2">
      <c r="C351" s="106"/>
      <c r="E351" s="82"/>
      <c r="F351" s="82"/>
      <c r="I351" s="82"/>
      <c r="J351" s="82"/>
      <c r="M351" s="82"/>
      <c r="N351" s="82"/>
    </row>
    <row r="352" spans="3:14" x14ac:dyDescent="0.2">
      <c r="C352" s="106"/>
      <c r="E352" s="82"/>
      <c r="F352" s="82"/>
      <c r="I352" s="82"/>
      <c r="J352" s="82"/>
      <c r="M352" s="82"/>
      <c r="N352" s="82"/>
    </row>
    <row r="353" spans="3:14" x14ac:dyDescent="0.2">
      <c r="C353" s="106"/>
      <c r="E353" s="82"/>
      <c r="F353" s="82"/>
      <c r="I353" s="82"/>
      <c r="J353" s="82"/>
      <c r="M353" s="82"/>
      <c r="N353" s="82"/>
    </row>
    <row r="354" spans="3:14" x14ac:dyDescent="0.2">
      <c r="C354" s="106"/>
      <c r="E354" s="82"/>
      <c r="F354" s="82"/>
      <c r="I354" s="82"/>
      <c r="J354" s="82"/>
      <c r="M354" s="82"/>
      <c r="N354" s="82"/>
    </row>
    <row r="355" spans="3:14" x14ac:dyDescent="0.2">
      <c r="C355" s="106"/>
      <c r="E355" s="82"/>
      <c r="F355" s="82"/>
      <c r="I355" s="82"/>
      <c r="J355" s="82"/>
      <c r="M355" s="82"/>
      <c r="N355" s="82"/>
    </row>
    <row r="356" spans="3:14" x14ac:dyDescent="0.2">
      <c r="C356" s="106"/>
      <c r="E356" s="82"/>
      <c r="F356" s="82"/>
      <c r="I356" s="82"/>
      <c r="J356" s="82"/>
      <c r="M356" s="82"/>
      <c r="N356" s="82"/>
    </row>
    <row r="357" spans="3:14" x14ac:dyDescent="0.2">
      <c r="C357" s="106"/>
      <c r="E357" s="82"/>
      <c r="F357" s="82"/>
      <c r="I357" s="82"/>
      <c r="J357" s="82"/>
      <c r="M357" s="82"/>
      <c r="N357" s="82"/>
    </row>
    <row r="358" spans="3:14" x14ac:dyDescent="0.2">
      <c r="C358" s="106"/>
      <c r="E358" s="82"/>
      <c r="F358" s="82"/>
      <c r="I358" s="82"/>
      <c r="J358" s="82"/>
      <c r="M358" s="82"/>
      <c r="N358" s="82"/>
    </row>
    <row r="359" spans="3:14" x14ac:dyDescent="0.2">
      <c r="C359" s="106"/>
      <c r="E359" s="82"/>
      <c r="F359" s="82"/>
      <c r="I359" s="82"/>
      <c r="J359" s="82"/>
      <c r="M359" s="82"/>
      <c r="N359" s="82"/>
    </row>
    <row r="360" spans="3:14" x14ac:dyDescent="0.2">
      <c r="C360" s="106"/>
      <c r="E360" s="82"/>
      <c r="F360" s="82"/>
      <c r="I360" s="82"/>
      <c r="J360" s="82"/>
      <c r="M360" s="82"/>
      <c r="N360" s="82"/>
    </row>
    <row r="361" spans="3:14" x14ac:dyDescent="0.2">
      <c r="C361" s="106"/>
      <c r="E361" s="82"/>
      <c r="F361" s="82"/>
      <c r="I361" s="82"/>
      <c r="J361" s="82"/>
      <c r="M361" s="82"/>
      <c r="N361" s="82"/>
    </row>
    <row r="362" spans="3:14" x14ac:dyDescent="0.2">
      <c r="C362" s="106"/>
      <c r="E362" s="82"/>
      <c r="F362" s="82"/>
      <c r="I362" s="82"/>
      <c r="J362" s="82"/>
      <c r="M362" s="82"/>
      <c r="N362" s="82"/>
    </row>
    <row r="363" spans="3:14" x14ac:dyDescent="0.2">
      <c r="C363" s="106"/>
      <c r="E363" s="82"/>
      <c r="F363" s="82"/>
      <c r="I363" s="82"/>
      <c r="J363" s="82"/>
      <c r="M363" s="82"/>
      <c r="N363" s="82"/>
    </row>
    <row r="364" spans="3:14" x14ac:dyDescent="0.2">
      <c r="C364" s="106"/>
      <c r="E364" s="82"/>
      <c r="F364" s="82"/>
      <c r="I364" s="82"/>
      <c r="J364" s="82"/>
      <c r="M364" s="82"/>
      <c r="N364" s="82"/>
    </row>
    <row r="365" spans="3:14" x14ac:dyDescent="0.2">
      <c r="C365" s="106"/>
      <c r="E365" s="82"/>
      <c r="F365" s="82"/>
      <c r="I365" s="82"/>
      <c r="J365" s="82"/>
      <c r="M365" s="82"/>
      <c r="N365" s="82"/>
    </row>
    <row r="366" spans="3:14" x14ac:dyDescent="0.2">
      <c r="C366" s="106"/>
      <c r="E366" s="82"/>
      <c r="F366" s="82"/>
      <c r="I366" s="82"/>
      <c r="J366" s="82"/>
      <c r="M366" s="82"/>
      <c r="N366" s="82"/>
    </row>
    <row r="367" spans="3:14" x14ac:dyDescent="0.2">
      <c r="C367" s="106"/>
      <c r="E367" s="82"/>
      <c r="F367" s="82"/>
      <c r="I367" s="82"/>
      <c r="J367" s="82"/>
      <c r="M367" s="82"/>
      <c r="N367" s="82"/>
    </row>
    <row r="368" spans="3:14" x14ac:dyDescent="0.2">
      <c r="C368" s="106"/>
      <c r="E368" s="82"/>
      <c r="F368" s="82"/>
      <c r="I368" s="82"/>
      <c r="J368" s="82"/>
      <c r="M368" s="82"/>
      <c r="N368" s="82"/>
    </row>
    <row r="369" spans="3:14" x14ac:dyDescent="0.2">
      <c r="C369" s="106"/>
      <c r="E369" s="82"/>
      <c r="F369" s="82"/>
      <c r="I369" s="82"/>
      <c r="J369" s="82"/>
      <c r="M369" s="82"/>
      <c r="N369" s="82"/>
    </row>
    <row r="370" spans="3:14" x14ac:dyDescent="0.2">
      <c r="C370" s="106"/>
      <c r="E370" s="82"/>
      <c r="F370" s="82"/>
      <c r="I370" s="82"/>
      <c r="J370" s="82"/>
      <c r="M370" s="82"/>
      <c r="N370" s="82"/>
    </row>
    <row r="371" spans="3:14" x14ac:dyDescent="0.2">
      <c r="C371" s="106"/>
      <c r="E371" s="82"/>
      <c r="F371" s="82"/>
      <c r="I371" s="82"/>
      <c r="J371" s="82"/>
      <c r="M371" s="82"/>
      <c r="N371" s="82"/>
    </row>
    <row r="372" spans="3:14" x14ac:dyDescent="0.2">
      <c r="C372" s="106"/>
      <c r="E372" s="82"/>
      <c r="F372" s="82"/>
      <c r="I372" s="82"/>
      <c r="J372" s="82"/>
      <c r="M372" s="82"/>
      <c r="N372" s="82"/>
    </row>
    <row r="373" spans="3:14" x14ac:dyDescent="0.2">
      <c r="C373" s="106"/>
      <c r="E373" s="82"/>
      <c r="F373" s="82"/>
      <c r="I373" s="82"/>
      <c r="J373" s="82"/>
      <c r="M373" s="82"/>
      <c r="N373" s="82"/>
    </row>
    <row r="374" spans="3:14" x14ac:dyDescent="0.2">
      <c r="C374" s="106"/>
      <c r="E374" s="82"/>
      <c r="F374" s="82"/>
      <c r="I374" s="82"/>
      <c r="J374" s="82"/>
      <c r="M374" s="82"/>
      <c r="N374" s="82"/>
    </row>
    <row r="375" spans="3:14" x14ac:dyDescent="0.2">
      <c r="C375" s="106"/>
      <c r="E375" s="82"/>
      <c r="F375" s="82"/>
      <c r="I375" s="82"/>
      <c r="J375" s="82"/>
      <c r="M375" s="82"/>
      <c r="N375" s="82"/>
    </row>
    <row r="376" spans="3:14" x14ac:dyDescent="0.2">
      <c r="C376" s="106"/>
      <c r="E376" s="82"/>
      <c r="F376" s="82"/>
      <c r="I376" s="82"/>
      <c r="J376" s="82"/>
      <c r="M376" s="82"/>
      <c r="N376" s="82"/>
    </row>
    <row r="377" spans="3:14" x14ac:dyDescent="0.2">
      <c r="C377" s="106"/>
      <c r="E377" s="82"/>
      <c r="F377" s="82"/>
      <c r="I377" s="82"/>
      <c r="J377" s="82"/>
      <c r="M377" s="82"/>
      <c r="N377" s="82"/>
    </row>
    <row r="378" spans="3:14" x14ac:dyDescent="0.2">
      <c r="C378" s="106"/>
      <c r="E378" s="82"/>
      <c r="F378" s="82"/>
      <c r="I378" s="82"/>
      <c r="J378" s="82"/>
      <c r="M378" s="82"/>
      <c r="N378" s="82"/>
    </row>
    <row r="379" spans="3:14" x14ac:dyDescent="0.2">
      <c r="C379" s="106"/>
      <c r="E379" s="82"/>
      <c r="F379" s="82"/>
      <c r="I379" s="82"/>
      <c r="J379" s="82"/>
      <c r="M379" s="82"/>
      <c r="N379" s="82"/>
    </row>
    <row r="380" spans="3:14" x14ac:dyDescent="0.2">
      <c r="C380" s="106"/>
      <c r="E380" s="82"/>
      <c r="F380" s="82"/>
      <c r="I380" s="82"/>
      <c r="J380" s="82"/>
      <c r="M380" s="82"/>
      <c r="N380" s="82"/>
    </row>
    <row r="381" spans="3:14" x14ac:dyDescent="0.2">
      <c r="C381" s="106"/>
      <c r="E381" s="82"/>
      <c r="F381" s="82"/>
      <c r="I381" s="82"/>
      <c r="J381" s="82"/>
      <c r="M381" s="82"/>
      <c r="N381" s="82"/>
    </row>
    <row r="382" spans="3:14" x14ac:dyDescent="0.2">
      <c r="C382" s="106"/>
      <c r="E382" s="82"/>
      <c r="F382" s="82"/>
      <c r="I382" s="82"/>
      <c r="J382" s="82"/>
      <c r="M382" s="82"/>
      <c r="N382" s="82"/>
    </row>
    <row r="383" spans="3:14" x14ac:dyDescent="0.2">
      <c r="C383" s="106"/>
      <c r="E383" s="82"/>
      <c r="F383" s="82"/>
      <c r="I383" s="82"/>
      <c r="J383" s="82"/>
      <c r="M383" s="82"/>
      <c r="N383" s="82"/>
    </row>
    <row r="384" spans="3:14" x14ac:dyDescent="0.2">
      <c r="C384" s="106"/>
      <c r="E384" s="82"/>
      <c r="F384" s="82"/>
      <c r="I384" s="82"/>
      <c r="J384" s="82"/>
      <c r="M384" s="82"/>
      <c r="N384" s="82"/>
    </row>
    <row r="385" spans="3:14" x14ac:dyDescent="0.2">
      <c r="C385" s="106"/>
      <c r="E385" s="82"/>
      <c r="F385" s="82"/>
      <c r="I385" s="82"/>
      <c r="J385" s="82"/>
      <c r="M385" s="82"/>
      <c r="N385" s="82"/>
    </row>
    <row r="386" spans="3:14" x14ac:dyDescent="0.2">
      <c r="C386" s="106"/>
      <c r="E386" s="82"/>
      <c r="F386" s="82"/>
      <c r="I386" s="82"/>
      <c r="J386" s="82"/>
      <c r="M386" s="82"/>
      <c r="N386" s="82"/>
    </row>
    <row r="387" spans="3:14" x14ac:dyDescent="0.2">
      <c r="C387" s="106"/>
      <c r="E387" s="82"/>
      <c r="F387" s="82"/>
      <c r="I387" s="82"/>
      <c r="J387" s="82"/>
      <c r="M387" s="82"/>
      <c r="N387" s="82"/>
    </row>
    <row r="388" spans="3:14" x14ac:dyDescent="0.2">
      <c r="C388" s="106"/>
      <c r="E388" s="82"/>
      <c r="F388" s="82"/>
      <c r="I388" s="82"/>
      <c r="J388" s="82"/>
      <c r="M388" s="82"/>
      <c r="N388" s="82"/>
    </row>
    <row r="389" spans="3:14" x14ac:dyDescent="0.2">
      <c r="C389" s="106"/>
      <c r="E389" s="82"/>
      <c r="F389" s="82"/>
      <c r="I389" s="82"/>
      <c r="J389" s="82"/>
      <c r="M389" s="82"/>
      <c r="N389" s="82"/>
    </row>
    <row r="390" spans="3:14" x14ac:dyDescent="0.2">
      <c r="C390" s="106"/>
      <c r="E390" s="82"/>
      <c r="F390" s="82"/>
      <c r="I390" s="82"/>
      <c r="J390" s="82"/>
      <c r="M390" s="82"/>
      <c r="N390" s="82"/>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47"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43" max="1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pageSetUpPr fitToPage="1"/>
  </sheetPr>
  <dimension ref="A1:U489"/>
  <sheetViews>
    <sheetView zoomScaleNormal="100" zoomScaleSheetLayoutView="75" workbookViewId="0">
      <selection activeCell="B18" sqref="B18"/>
    </sheetView>
  </sheetViews>
  <sheetFormatPr baseColWidth="10" defaultColWidth="11.44140625" defaultRowHeight="10.199999999999999" x14ac:dyDescent="0.2"/>
  <cols>
    <col min="1" max="1" width="4.6640625" style="30" customWidth="1"/>
    <col min="2" max="2" width="110.6640625" style="37" customWidth="1"/>
    <col min="3" max="3" width="18.44140625" style="36" customWidth="1"/>
    <col min="4" max="4" width="18.44140625" style="106" customWidth="1"/>
    <col min="5" max="5" width="9.109375" style="31" customWidth="1"/>
    <col min="6" max="6" width="9.77734375" style="37" bestFit="1" customWidth="1"/>
    <col min="7" max="8" width="9.77734375" style="82" customWidth="1"/>
    <col min="9" max="9" width="9.77734375" style="31" customWidth="1"/>
    <col min="10" max="10" width="9.77734375" style="37" customWidth="1"/>
    <col min="11" max="12" width="9.77734375" style="82" customWidth="1"/>
    <col min="13" max="13" width="9.77734375" style="31" customWidth="1"/>
    <col min="14" max="14" width="9.77734375" style="37" customWidth="1"/>
    <col min="15" max="15" width="9.77734375" style="31" customWidth="1"/>
    <col min="16" max="16" width="11.44140625" style="32"/>
    <col min="17" max="17" width="11.77734375" style="128" hidden="1" customWidth="1"/>
    <col min="18" max="18" width="11.44140625" style="31"/>
    <col min="19" max="19" width="11.77734375" style="128" bestFit="1" customWidth="1"/>
    <col min="20" max="20" width="11.44140625" style="31"/>
    <col min="21" max="21" width="11.44140625" style="128"/>
    <col min="22" max="16384" width="11.44140625" style="31"/>
  </cols>
  <sheetData>
    <row r="1" spans="1:17" ht="15" customHeight="1" x14ac:dyDescent="0.2">
      <c r="A1" s="2" t="s">
        <v>1046</v>
      </c>
      <c r="B1" s="56" t="s">
        <v>382</v>
      </c>
      <c r="C1" s="77" t="s">
        <v>1380</v>
      </c>
      <c r="D1" s="78" t="s">
        <v>1390</v>
      </c>
      <c r="E1" s="28" t="s">
        <v>1380</v>
      </c>
      <c r="F1" s="58"/>
      <c r="G1" s="58" t="s">
        <v>1390</v>
      </c>
      <c r="H1" s="29"/>
      <c r="I1" s="28" t="s">
        <v>1380</v>
      </c>
      <c r="J1" s="58"/>
      <c r="K1" s="58" t="s">
        <v>1390</v>
      </c>
      <c r="L1" s="29"/>
      <c r="M1" s="28" t="s">
        <v>1380</v>
      </c>
      <c r="N1" s="58"/>
      <c r="O1" s="58" t="s">
        <v>1390</v>
      </c>
      <c r="P1" s="29"/>
      <c r="Q1" s="128" t="s">
        <v>1380</v>
      </c>
    </row>
    <row r="2" spans="1:17" ht="24.75" customHeight="1" x14ac:dyDescent="0.2">
      <c r="A2" s="115"/>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128">
        <v>45658</v>
      </c>
    </row>
    <row r="3" spans="1:17" ht="19.95" customHeight="1" x14ac:dyDescent="0.2">
      <c r="A3" s="116"/>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128" t="s">
        <v>868</v>
      </c>
    </row>
    <row r="4" spans="1:17" ht="50.25" customHeight="1" x14ac:dyDescent="0.2">
      <c r="A4" s="45"/>
      <c r="B4" s="86" t="s">
        <v>629</v>
      </c>
      <c r="C4" s="80"/>
      <c r="D4" s="81"/>
      <c r="E4" s="82"/>
      <c r="F4" s="82"/>
      <c r="I4" s="83"/>
      <c r="J4" s="84"/>
      <c r="K4" s="84"/>
      <c r="L4" s="85"/>
      <c r="M4" s="82"/>
      <c r="N4" s="82"/>
      <c r="P4" s="117"/>
    </row>
    <row r="5" spans="1:17" x14ac:dyDescent="0.2">
      <c r="A5" s="45"/>
      <c r="B5" s="102" t="s">
        <v>229</v>
      </c>
      <c r="C5" s="87"/>
      <c r="D5" s="88"/>
      <c r="E5" s="82"/>
      <c r="F5" s="82"/>
      <c r="I5" s="89"/>
      <c r="J5" s="82"/>
      <c r="L5" s="37"/>
      <c r="M5" s="82"/>
      <c r="N5" s="82"/>
      <c r="P5" s="118"/>
    </row>
    <row r="6" spans="1:17" x14ac:dyDescent="0.2">
      <c r="A6" s="40" t="s">
        <v>1296</v>
      </c>
      <c r="B6" s="91" t="s">
        <v>1264</v>
      </c>
      <c r="C6" s="92">
        <f>Q6*1.02</f>
        <v>25444.321586843038</v>
      </c>
      <c r="D6" s="92">
        <f>C6/8</f>
        <v>3180.5401983553797</v>
      </c>
      <c r="E6" s="43">
        <f>C6*1.01</f>
        <v>25698.76480271147</v>
      </c>
      <c r="F6" s="43">
        <f>+E6*0.015</f>
        <v>385.48147204067203</v>
      </c>
      <c r="G6" s="43">
        <f>E6/8</f>
        <v>3212.3456003389338</v>
      </c>
      <c r="H6" s="43">
        <f>F6/8</f>
        <v>48.185184005084004</v>
      </c>
      <c r="I6" s="43">
        <f>+E6*1.01</f>
        <v>25955.752450738586</v>
      </c>
      <c r="J6" s="43">
        <f>+I6*0.015</f>
        <v>389.33628676107878</v>
      </c>
      <c r="K6" s="43">
        <f>I6/8</f>
        <v>3244.4690563423233</v>
      </c>
      <c r="L6" s="43">
        <f>J6/8</f>
        <v>48.667035845134848</v>
      </c>
      <c r="M6" s="43">
        <f>+I6*1.01</f>
        <v>26215.309975245971</v>
      </c>
      <c r="N6" s="43">
        <f>+M6*0.015</f>
        <v>393.22964962868957</v>
      </c>
      <c r="O6" s="43">
        <f>M6/8</f>
        <v>3276.9137469057464</v>
      </c>
      <c r="P6" s="43">
        <f>N6/8</f>
        <v>49.153706203586196</v>
      </c>
      <c r="Q6" s="128">
        <v>24945.413320434349</v>
      </c>
    </row>
    <row r="7" spans="1:17" x14ac:dyDescent="0.2">
      <c r="A7" s="45" t="s">
        <v>1278</v>
      </c>
      <c r="B7" s="100" t="s">
        <v>544</v>
      </c>
      <c r="C7" s="95"/>
      <c r="D7" s="96"/>
      <c r="E7" s="93"/>
      <c r="F7" s="93"/>
      <c r="G7" s="93"/>
      <c r="H7" s="93"/>
      <c r="I7" s="97"/>
      <c r="J7" s="93"/>
      <c r="K7" s="93"/>
      <c r="L7" s="48"/>
      <c r="M7" s="93"/>
      <c r="N7" s="93"/>
      <c r="O7" s="44"/>
      <c r="P7" s="118"/>
    </row>
    <row r="8" spans="1:17" x14ac:dyDescent="0.2">
      <c r="A8" s="45" t="s">
        <v>1278</v>
      </c>
      <c r="B8" s="90" t="s">
        <v>360</v>
      </c>
      <c r="C8" s="95"/>
      <c r="D8" s="96"/>
      <c r="E8" s="93"/>
      <c r="F8" s="93"/>
      <c r="G8" s="93"/>
      <c r="H8" s="93"/>
      <c r="I8" s="97"/>
      <c r="J8" s="93"/>
      <c r="K8" s="93"/>
      <c r="L8" s="48"/>
      <c r="M8" s="93"/>
      <c r="N8" s="93"/>
      <c r="O8" s="44"/>
      <c r="P8" s="118"/>
    </row>
    <row r="9" spans="1:17" x14ac:dyDescent="0.2">
      <c r="A9" s="45" t="s">
        <v>1278</v>
      </c>
      <c r="B9" s="90" t="s">
        <v>361</v>
      </c>
      <c r="C9" s="95"/>
      <c r="D9" s="96"/>
      <c r="E9" s="93"/>
      <c r="F9" s="93"/>
      <c r="G9" s="93"/>
      <c r="H9" s="93"/>
      <c r="I9" s="97"/>
      <c r="J9" s="93"/>
      <c r="K9" s="93"/>
      <c r="L9" s="48"/>
      <c r="M9" s="93"/>
      <c r="N9" s="93"/>
      <c r="O9" s="44"/>
      <c r="P9" s="118"/>
    </row>
    <row r="10" spans="1:17" ht="24.75" customHeight="1" x14ac:dyDescent="0.2">
      <c r="A10" s="45" t="s">
        <v>1278</v>
      </c>
      <c r="B10" s="100" t="s">
        <v>362</v>
      </c>
      <c r="C10" s="95"/>
      <c r="D10" s="96"/>
      <c r="E10" s="93"/>
      <c r="F10" s="93"/>
      <c r="G10" s="93"/>
      <c r="H10" s="93"/>
      <c r="I10" s="97"/>
      <c r="J10" s="93"/>
      <c r="K10" s="93"/>
      <c r="L10" s="48"/>
      <c r="M10" s="93"/>
      <c r="N10" s="93"/>
      <c r="O10" s="44"/>
      <c r="P10" s="118"/>
    </row>
    <row r="11" spans="1:17" x14ac:dyDescent="0.2">
      <c r="A11" s="45" t="s">
        <v>1278</v>
      </c>
      <c r="B11" s="90" t="s">
        <v>363</v>
      </c>
      <c r="C11" s="95"/>
      <c r="D11" s="96"/>
      <c r="E11" s="93"/>
      <c r="F11" s="93"/>
      <c r="G11" s="93"/>
      <c r="H11" s="93"/>
      <c r="I11" s="97"/>
      <c r="J11" s="93"/>
      <c r="K11" s="93"/>
      <c r="L11" s="48"/>
      <c r="M11" s="93"/>
      <c r="N11" s="93"/>
      <c r="O11" s="44"/>
      <c r="P11" s="118"/>
    </row>
    <row r="12" spans="1:17" x14ac:dyDescent="0.2">
      <c r="A12" s="45" t="s">
        <v>1278</v>
      </c>
      <c r="B12" s="90" t="s">
        <v>364</v>
      </c>
      <c r="C12" s="95"/>
      <c r="D12" s="96"/>
      <c r="E12" s="93"/>
      <c r="F12" s="93"/>
      <c r="G12" s="93"/>
      <c r="H12" s="93"/>
      <c r="I12" s="97"/>
      <c r="J12" s="93"/>
      <c r="K12" s="93"/>
      <c r="L12" s="48"/>
      <c r="M12" s="93"/>
      <c r="N12" s="93"/>
      <c r="O12" s="44"/>
      <c r="P12" s="118"/>
    </row>
    <row r="13" spans="1:17" x14ac:dyDescent="0.2">
      <c r="A13" s="40" t="s">
        <v>1297</v>
      </c>
      <c r="B13" s="91" t="s">
        <v>919</v>
      </c>
      <c r="C13" s="92">
        <f t="shared" ref="C13:C62" si="0">Q13*1.02</f>
        <v>24042.371948933469</v>
      </c>
      <c r="D13" s="92">
        <f>C13/8</f>
        <v>3005.2964936166836</v>
      </c>
      <c r="E13" s="43">
        <f>C13*1.01</f>
        <v>24282.795668422805</v>
      </c>
      <c r="F13" s="43">
        <f t="shared" ref="F13:F62" si="1">+E13*0.015</f>
        <v>364.24193502634205</v>
      </c>
      <c r="G13" s="43">
        <f>E13/8</f>
        <v>3035.3494585528506</v>
      </c>
      <c r="H13" s="43">
        <f>F13/8</f>
        <v>45.530241878292756</v>
      </c>
      <c r="I13" s="43">
        <f t="shared" ref="I13:I62" si="2">+E13*1.01</f>
        <v>24525.623625107033</v>
      </c>
      <c r="J13" s="43">
        <f t="shared" ref="J13:J62" si="3">+I13*0.015</f>
        <v>367.88435437660547</v>
      </c>
      <c r="K13" s="43">
        <f>I13/8</f>
        <v>3065.7029531383791</v>
      </c>
      <c r="L13" s="43">
        <f>J13/8</f>
        <v>45.985544297075684</v>
      </c>
      <c r="M13" s="43">
        <f t="shared" ref="M13:M62" si="4">+I13*1.01</f>
        <v>24770.879861358102</v>
      </c>
      <c r="N13" s="43">
        <f t="shared" ref="N13:N62" si="5">+M13*0.015</f>
        <v>371.56319792037152</v>
      </c>
      <c r="O13" s="43">
        <f>M13/8</f>
        <v>3096.3599826697628</v>
      </c>
      <c r="P13" s="43">
        <f>N13/8</f>
        <v>46.44539974004644</v>
      </c>
      <c r="Q13" s="128">
        <v>23570.952891111243</v>
      </c>
    </row>
    <row r="14" spans="1:17" x14ac:dyDescent="0.2">
      <c r="A14" s="45" t="s">
        <v>1278</v>
      </c>
      <c r="B14" s="100" t="s">
        <v>544</v>
      </c>
      <c r="C14" s="95"/>
      <c r="D14" s="96"/>
      <c r="E14" s="93"/>
      <c r="F14" s="93"/>
      <c r="G14" s="93"/>
      <c r="H14" s="93"/>
      <c r="I14" s="97"/>
      <c r="J14" s="93"/>
      <c r="K14" s="93"/>
      <c r="L14" s="48"/>
      <c r="M14" s="93"/>
      <c r="N14" s="93"/>
      <c r="O14" s="44"/>
      <c r="P14" s="118"/>
    </row>
    <row r="15" spans="1:17" x14ac:dyDescent="0.2">
      <c r="A15" s="45" t="s">
        <v>1278</v>
      </c>
      <c r="B15" s="90" t="s">
        <v>1025</v>
      </c>
      <c r="C15" s="95"/>
      <c r="D15" s="96"/>
      <c r="E15" s="93"/>
      <c r="F15" s="93"/>
      <c r="G15" s="93"/>
      <c r="H15" s="93"/>
      <c r="I15" s="97"/>
      <c r="J15" s="93"/>
      <c r="K15" s="93"/>
      <c r="L15" s="48"/>
      <c r="M15" s="93"/>
      <c r="N15" s="93"/>
      <c r="O15" s="44"/>
      <c r="P15" s="118"/>
    </row>
    <row r="16" spans="1:17" x14ac:dyDescent="0.2">
      <c r="A16" s="45" t="s">
        <v>1278</v>
      </c>
      <c r="B16" s="90" t="s">
        <v>1026</v>
      </c>
      <c r="C16" s="95"/>
      <c r="D16" s="96"/>
      <c r="E16" s="93"/>
      <c r="F16" s="93"/>
      <c r="G16" s="93"/>
      <c r="H16" s="93"/>
      <c r="I16" s="97"/>
      <c r="J16" s="93"/>
      <c r="K16" s="93"/>
      <c r="L16" s="48"/>
      <c r="M16" s="93"/>
      <c r="N16" s="93"/>
      <c r="O16" s="44"/>
      <c r="P16" s="118"/>
    </row>
    <row r="17" spans="1:17" x14ac:dyDescent="0.2">
      <c r="A17" s="45" t="s">
        <v>1278</v>
      </c>
      <c r="B17" s="90" t="s">
        <v>1027</v>
      </c>
      <c r="C17" s="95"/>
      <c r="D17" s="96"/>
      <c r="E17" s="93"/>
      <c r="F17" s="93"/>
      <c r="G17" s="93"/>
      <c r="H17" s="93"/>
      <c r="I17" s="97"/>
      <c r="J17" s="93"/>
      <c r="K17" s="93"/>
      <c r="L17" s="48"/>
      <c r="M17" s="93"/>
      <c r="N17" s="93"/>
      <c r="O17" s="44"/>
      <c r="P17" s="118"/>
    </row>
    <row r="18" spans="1:17" x14ac:dyDescent="0.2">
      <c r="A18" s="45" t="s">
        <v>1278</v>
      </c>
      <c r="B18" s="90" t="s">
        <v>1028</v>
      </c>
      <c r="C18" s="95"/>
      <c r="D18" s="96"/>
      <c r="E18" s="93"/>
      <c r="F18" s="93"/>
      <c r="G18" s="93"/>
      <c r="H18" s="93"/>
      <c r="I18" s="97"/>
      <c r="J18" s="93"/>
      <c r="K18" s="93"/>
      <c r="L18" s="48"/>
      <c r="M18" s="93"/>
      <c r="N18" s="93"/>
      <c r="O18" s="44"/>
      <c r="P18" s="118"/>
    </row>
    <row r="19" spans="1:17" x14ac:dyDescent="0.2">
      <c r="A19" s="45" t="s">
        <v>1278</v>
      </c>
      <c r="B19" s="90" t="s">
        <v>1029</v>
      </c>
      <c r="C19" s="95"/>
      <c r="D19" s="96"/>
      <c r="E19" s="93"/>
      <c r="F19" s="93"/>
      <c r="G19" s="93"/>
      <c r="H19" s="93"/>
      <c r="I19" s="97"/>
      <c r="J19" s="93"/>
      <c r="K19" s="93"/>
      <c r="L19" s="48"/>
      <c r="M19" s="93"/>
      <c r="N19" s="93"/>
      <c r="O19" s="44"/>
      <c r="P19" s="118"/>
    </row>
    <row r="20" spans="1:17" x14ac:dyDescent="0.2">
      <c r="A20" s="45" t="s">
        <v>1278</v>
      </c>
      <c r="B20" s="90" t="s">
        <v>1030</v>
      </c>
      <c r="C20" s="95"/>
      <c r="D20" s="96"/>
      <c r="E20" s="93"/>
      <c r="F20" s="93"/>
      <c r="G20" s="93"/>
      <c r="H20" s="93"/>
      <c r="I20" s="97"/>
      <c r="J20" s="93"/>
      <c r="K20" s="93"/>
      <c r="L20" s="48"/>
      <c r="M20" s="93"/>
      <c r="N20" s="93"/>
      <c r="O20" s="44"/>
      <c r="P20" s="118"/>
    </row>
    <row r="21" spans="1:17" x14ac:dyDescent="0.2">
      <c r="A21" s="45" t="s">
        <v>1278</v>
      </c>
      <c r="B21" s="90" t="s">
        <v>1031</v>
      </c>
      <c r="C21" s="95"/>
      <c r="D21" s="96"/>
      <c r="E21" s="93"/>
      <c r="F21" s="93"/>
      <c r="G21" s="93"/>
      <c r="H21" s="93"/>
      <c r="I21" s="97"/>
      <c r="J21" s="93"/>
      <c r="K21" s="93"/>
      <c r="L21" s="48"/>
      <c r="M21" s="93"/>
      <c r="N21" s="93"/>
      <c r="O21" s="44"/>
      <c r="P21" s="118"/>
    </row>
    <row r="22" spans="1:17" ht="38.25" customHeight="1" x14ac:dyDescent="0.2">
      <c r="A22" s="45" t="s">
        <v>1278</v>
      </c>
      <c r="B22" s="100" t="s">
        <v>413</v>
      </c>
      <c r="C22" s="95"/>
      <c r="D22" s="96"/>
      <c r="E22" s="93"/>
      <c r="F22" s="93"/>
      <c r="G22" s="93"/>
      <c r="H22" s="93"/>
      <c r="I22" s="97"/>
      <c r="J22" s="93"/>
      <c r="K22" s="93"/>
      <c r="L22" s="48"/>
      <c r="M22" s="93"/>
      <c r="N22" s="93"/>
      <c r="O22" s="44"/>
      <c r="P22" s="118"/>
    </row>
    <row r="23" spans="1:17" ht="25.5" customHeight="1" x14ac:dyDescent="0.2">
      <c r="A23" s="45" t="s">
        <v>1278</v>
      </c>
      <c r="B23" s="100" t="s">
        <v>414</v>
      </c>
      <c r="C23" s="95"/>
      <c r="D23" s="96"/>
      <c r="E23" s="93"/>
      <c r="F23" s="93"/>
      <c r="G23" s="93"/>
      <c r="H23" s="93"/>
      <c r="I23" s="97"/>
      <c r="J23" s="93"/>
      <c r="K23" s="93"/>
      <c r="L23" s="48"/>
      <c r="M23" s="93"/>
      <c r="N23" s="93"/>
      <c r="O23" s="44"/>
      <c r="P23" s="118"/>
    </row>
    <row r="24" spans="1:17" x14ac:dyDescent="0.2">
      <c r="A24" s="45" t="s">
        <v>1278</v>
      </c>
      <c r="B24" s="90" t="s">
        <v>415</v>
      </c>
      <c r="C24" s="95"/>
      <c r="D24" s="96"/>
      <c r="E24" s="93"/>
      <c r="F24" s="93"/>
      <c r="G24" s="93"/>
      <c r="H24" s="93"/>
      <c r="I24" s="97"/>
      <c r="J24" s="93"/>
      <c r="K24" s="93"/>
      <c r="L24" s="48"/>
      <c r="M24" s="93"/>
      <c r="N24" s="93"/>
      <c r="O24" s="44"/>
      <c r="P24" s="118"/>
    </row>
    <row r="25" spans="1:17" x14ac:dyDescent="0.2">
      <c r="A25" s="45" t="s">
        <v>1278</v>
      </c>
      <c r="B25" s="90" t="s">
        <v>416</v>
      </c>
      <c r="C25" s="95"/>
      <c r="D25" s="96"/>
      <c r="E25" s="93"/>
      <c r="F25" s="93"/>
      <c r="G25" s="93"/>
      <c r="H25" s="93"/>
      <c r="I25" s="97"/>
      <c r="J25" s="93"/>
      <c r="K25" s="93"/>
      <c r="L25" s="48"/>
      <c r="M25" s="93"/>
      <c r="N25" s="93"/>
      <c r="O25" s="44"/>
      <c r="P25" s="118"/>
    </row>
    <row r="26" spans="1:17" x14ac:dyDescent="0.2">
      <c r="A26" s="40" t="s">
        <v>1298</v>
      </c>
      <c r="B26" s="91" t="s">
        <v>921</v>
      </c>
      <c r="C26" s="92">
        <f t="shared" si="0"/>
        <v>22827.718469836498</v>
      </c>
      <c r="D26" s="92">
        <f>C26/8</f>
        <v>2853.4648087295623</v>
      </c>
      <c r="E26" s="43">
        <f>C26*1.01</f>
        <v>23055.995654534865</v>
      </c>
      <c r="F26" s="43">
        <f t="shared" si="1"/>
        <v>345.83993481802298</v>
      </c>
      <c r="G26" s="43">
        <f>E26/8</f>
        <v>2881.9994568168581</v>
      </c>
      <c r="H26" s="43">
        <f>F26/8</f>
        <v>43.229991852252873</v>
      </c>
      <c r="I26" s="43">
        <f t="shared" si="2"/>
        <v>23286.555611080214</v>
      </c>
      <c r="J26" s="43">
        <f t="shared" si="3"/>
        <v>349.29833416620318</v>
      </c>
      <c r="K26" s="43">
        <f>I26/8</f>
        <v>2910.8194513850267</v>
      </c>
      <c r="L26" s="43">
        <f>J26/8</f>
        <v>43.662291770775397</v>
      </c>
      <c r="M26" s="43">
        <f t="shared" si="4"/>
        <v>23519.421167191016</v>
      </c>
      <c r="N26" s="43">
        <f t="shared" si="5"/>
        <v>352.79131750786524</v>
      </c>
      <c r="O26" s="43">
        <f>M26/8</f>
        <v>2939.927645898877</v>
      </c>
      <c r="P26" s="43">
        <f>N26/8</f>
        <v>44.098914688483156</v>
      </c>
      <c r="Q26" s="128">
        <v>22380.116146898526</v>
      </c>
    </row>
    <row r="27" spans="1:17" x14ac:dyDescent="0.2">
      <c r="A27" s="45" t="s">
        <v>1278</v>
      </c>
      <c r="B27" s="100" t="s">
        <v>544</v>
      </c>
      <c r="C27" s="95"/>
      <c r="D27" s="96"/>
      <c r="E27" s="93"/>
      <c r="F27" s="93"/>
      <c r="G27" s="93"/>
      <c r="H27" s="93"/>
      <c r="I27" s="97"/>
      <c r="J27" s="93"/>
      <c r="K27" s="93"/>
      <c r="L27" s="48"/>
      <c r="M27" s="93"/>
      <c r="N27" s="93"/>
      <c r="O27" s="44"/>
      <c r="P27" s="118"/>
    </row>
    <row r="28" spans="1:17" x14ac:dyDescent="0.2">
      <c r="A28" s="45" t="s">
        <v>1278</v>
      </c>
      <c r="B28" s="90" t="s">
        <v>417</v>
      </c>
      <c r="C28" s="95"/>
      <c r="D28" s="96"/>
      <c r="E28" s="93"/>
      <c r="F28" s="93"/>
      <c r="G28" s="93"/>
      <c r="H28" s="93"/>
      <c r="I28" s="97"/>
      <c r="J28" s="93"/>
      <c r="K28" s="93"/>
      <c r="L28" s="48"/>
      <c r="M28" s="93"/>
      <c r="N28" s="93"/>
      <c r="O28" s="44"/>
      <c r="P28" s="118"/>
    </row>
    <row r="29" spans="1:17" x14ac:dyDescent="0.2">
      <c r="A29" s="45" t="s">
        <v>1278</v>
      </c>
      <c r="B29" s="90" t="s">
        <v>418</v>
      </c>
      <c r="C29" s="95"/>
      <c r="D29" s="96"/>
      <c r="E29" s="93"/>
      <c r="F29" s="93"/>
      <c r="G29" s="93"/>
      <c r="H29" s="93"/>
      <c r="I29" s="97"/>
      <c r="J29" s="93"/>
      <c r="K29" s="93"/>
      <c r="L29" s="48"/>
      <c r="M29" s="93"/>
      <c r="N29" s="93"/>
      <c r="O29" s="44"/>
      <c r="P29" s="118"/>
    </row>
    <row r="30" spans="1:17" ht="26.25" customHeight="1" x14ac:dyDescent="0.2">
      <c r="A30" s="45" t="s">
        <v>1278</v>
      </c>
      <c r="B30" s="100" t="s">
        <v>1078</v>
      </c>
      <c r="C30" s="95"/>
      <c r="D30" s="96"/>
      <c r="E30" s="93"/>
      <c r="F30" s="93"/>
      <c r="G30" s="93"/>
      <c r="H30" s="93"/>
      <c r="I30" s="97"/>
      <c r="J30" s="93"/>
      <c r="K30" s="93"/>
      <c r="L30" s="48"/>
      <c r="M30" s="93"/>
      <c r="N30" s="93"/>
      <c r="O30" s="44"/>
      <c r="P30" s="118"/>
    </row>
    <row r="31" spans="1:17" x14ac:dyDescent="0.2">
      <c r="A31" s="45" t="s">
        <v>1278</v>
      </c>
      <c r="B31" s="90" t="s">
        <v>1079</v>
      </c>
      <c r="C31" s="95"/>
      <c r="D31" s="96"/>
      <c r="E31" s="93"/>
      <c r="F31" s="93"/>
      <c r="G31" s="93"/>
      <c r="H31" s="93"/>
      <c r="I31" s="97"/>
      <c r="J31" s="93"/>
      <c r="K31" s="93"/>
      <c r="L31" s="48"/>
      <c r="M31" s="93"/>
      <c r="N31" s="93"/>
      <c r="O31" s="44"/>
      <c r="P31" s="118"/>
    </row>
    <row r="32" spans="1:17" ht="26.25" customHeight="1" x14ac:dyDescent="0.2">
      <c r="A32" s="45" t="s">
        <v>1278</v>
      </c>
      <c r="B32" s="100" t="s">
        <v>1129</v>
      </c>
      <c r="C32" s="95"/>
      <c r="D32" s="96"/>
      <c r="E32" s="93"/>
      <c r="F32" s="93"/>
      <c r="G32" s="93"/>
      <c r="H32" s="93"/>
      <c r="I32" s="97"/>
      <c r="J32" s="93"/>
      <c r="K32" s="93"/>
      <c r="L32" s="48"/>
      <c r="M32" s="93"/>
      <c r="N32" s="93"/>
      <c r="O32" s="44"/>
      <c r="P32" s="118"/>
    </row>
    <row r="33" spans="1:17" x14ac:dyDescent="0.2">
      <c r="A33" s="45"/>
      <c r="B33" s="102" t="s">
        <v>587</v>
      </c>
      <c r="C33" s="95"/>
      <c r="D33" s="96"/>
      <c r="E33" s="93"/>
      <c r="F33" s="93"/>
      <c r="G33" s="93"/>
      <c r="H33" s="93"/>
      <c r="I33" s="97"/>
      <c r="J33" s="93"/>
      <c r="K33" s="93"/>
      <c r="L33" s="48"/>
      <c r="M33" s="93"/>
      <c r="N33" s="93"/>
      <c r="O33" s="44"/>
      <c r="P33" s="118"/>
    </row>
    <row r="34" spans="1:17" x14ac:dyDescent="0.2">
      <c r="A34" s="40" t="s">
        <v>1299</v>
      </c>
      <c r="B34" s="91" t="s">
        <v>921</v>
      </c>
      <c r="C34" s="92">
        <f t="shared" si="0"/>
        <v>22827.718469836498</v>
      </c>
      <c r="D34" s="92">
        <f>C34/8</f>
        <v>2853.4648087295623</v>
      </c>
      <c r="E34" s="43">
        <f>C34*1.01</f>
        <v>23055.995654534865</v>
      </c>
      <c r="F34" s="43">
        <f t="shared" si="1"/>
        <v>345.83993481802298</v>
      </c>
      <c r="G34" s="43">
        <f>E34/8</f>
        <v>2881.9994568168581</v>
      </c>
      <c r="H34" s="43">
        <f>F34/8</f>
        <v>43.229991852252873</v>
      </c>
      <c r="I34" s="43">
        <f t="shared" si="2"/>
        <v>23286.555611080214</v>
      </c>
      <c r="J34" s="43">
        <f t="shared" si="3"/>
        <v>349.29833416620318</v>
      </c>
      <c r="K34" s="43">
        <f>I34/8</f>
        <v>2910.8194513850267</v>
      </c>
      <c r="L34" s="43">
        <f>J34/8</f>
        <v>43.662291770775397</v>
      </c>
      <c r="M34" s="43">
        <f t="shared" si="4"/>
        <v>23519.421167191016</v>
      </c>
      <c r="N34" s="43">
        <f t="shared" si="5"/>
        <v>352.79131750786524</v>
      </c>
      <c r="O34" s="43">
        <f>M34/8</f>
        <v>2939.927645898877</v>
      </c>
      <c r="P34" s="43">
        <f>N34/8</f>
        <v>44.098914688483156</v>
      </c>
      <c r="Q34" s="128">
        <v>22380.116146898526</v>
      </c>
    </row>
    <row r="35" spans="1:17" x14ac:dyDescent="0.2">
      <c r="A35" s="45" t="s">
        <v>1278</v>
      </c>
      <c r="B35" s="100" t="s">
        <v>544</v>
      </c>
      <c r="C35" s="95"/>
      <c r="D35" s="96"/>
      <c r="E35" s="93"/>
      <c r="F35" s="93"/>
      <c r="G35" s="93"/>
      <c r="H35" s="93"/>
      <c r="I35" s="97"/>
      <c r="J35" s="93"/>
      <c r="K35" s="93"/>
      <c r="L35" s="48"/>
      <c r="M35" s="93"/>
      <c r="N35" s="93"/>
      <c r="O35" s="44"/>
      <c r="P35" s="118"/>
    </row>
    <row r="36" spans="1:17" x14ac:dyDescent="0.2">
      <c r="A36" s="45" t="s">
        <v>1278</v>
      </c>
      <c r="B36" s="90" t="s">
        <v>1130</v>
      </c>
      <c r="C36" s="95"/>
      <c r="D36" s="96"/>
      <c r="E36" s="93"/>
      <c r="F36" s="93"/>
      <c r="G36" s="93"/>
      <c r="H36" s="93"/>
      <c r="I36" s="97"/>
      <c r="J36" s="93"/>
      <c r="K36" s="93"/>
      <c r="L36" s="48"/>
      <c r="M36" s="93"/>
      <c r="N36" s="93"/>
      <c r="O36" s="44"/>
      <c r="P36" s="118"/>
    </row>
    <row r="37" spans="1:17" x14ac:dyDescent="0.2">
      <c r="A37" s="45" t="s">
        <v>1278</v>
      </c>
      <c r="B37" s="90" t="s">
        <v>1131</v>
      </c>
      <c r="C37" s="95"/>
      <c r="D37" s="96"/>
      <c r="E37" s="93"/>
      <c r="F37" s="93"/>
      <c r="G37" s="93"/>
      <c r="H37" s="93"/>
      <c r="I37" s="97"/>
      <c r="J37" s="93"/>
      <c r="K37" s="93"/>
      <c r="L37" s="48"/>
      <c r="M37" s="93"/>
      <c r="N37" s="93"/>
      <c r="O37" s="44"/>
      <c r="P37" s="118"/>
    </row>
    <row r="38" spans="1:17" x14ac:dyDescent="0.2">
      <c r="A38" s="45" t="s">
        <v>1278</v>
      </c>
      <c r="B38" s="90" t="s">
        <v>273</v>
      </c>
      <c r="C38" s="95"/>
      <c r="D38" s="96"/>
      <c r="E38" s="93"/>
      <c r="F38" s="93"/>
      <c r="G38" s="93"/>
      <c r="H38" s="93"/>
      <c r="I38" s="97"/>
      <c r="J38" s="93"/>
      <c r="K38" s="93"/>
      <c r="L38" s="48"/>
      <c r="M38" s="93"/>
      <c r="N38" s="93"/>
      <c r="O38" s="44"/>
      <c r="P38" s="118"/>
    </row>
    <row r="39" spans="1:17" x14ac:dyDescent="0.2">
      <c r="A39" s="45" t="s">
        <v>1278</v>
      </c>
      <c r="B39" s="90" t="s">
        <v>274</v>
      </c>
      <c r="C39" s="95"/>
      <c r="D39" s="96"/>
      <c r="E39" s="93"/>
      <c r="F39" s="93"/>
      <c r="G39" s="93"/>
      <c r="H39" s="93"/>
      <c r="I39" s="97"/>
      <c r="J39" s="93"/>
      <c r="K39" s="93"/>
      <c r="L39" s="48"/>
      <c r="M39" s="93"/>
      <c r="N39" s="93"/>
      <c r="O39" s="44"/>
      <c r="P39" s="118"/>
    </row>
    <row r="40" spans="1:17" x14ac:dyDescent="0.2">
      <c r="A40" s="45" t="s">
        <v>1278</v>
      </c>
      <c r="B40" s="90" t="s">
        <v>275</v>
      </c>
      <c r="C40" s="95"/>
      <c r="D40" s="96"/>
      <c r="E40" s="93"/>
      <c r="F40" s="93"/>
      <c r="G40" s="93"/>
      <c r="H40" s="93"/>
      <c r="I40" s="97"/>
      <c r="J40" s="93"/>
      <c r="K40" s="93"/>
      <c r="L40" s="48"/>
      <c r="M40" s="93"/>
      <c r="N40" s="93"/>
      <c r="O40" s="44"/>
      <c r="P40" s="118"/>
    </row>
    <row r="41" spans="1:17" x14ac:dyDescent="0.2">
      <c r="A41" s="45" t="s">
        <v>1278</v>
      </c>
      <c r="B41" s="90" t="s">
        <v>276</v>
      </c>
      <c r="C41" s="95"/>
      <c r="D41" s="96"/>
      <c r="E41" s="93"/>
      <c r="F41" s="93"/>
      <c r="G41" s="93"/>
      <c r="H41" s="93"/>
      <c r="I41" s="97"/>
      <c r="J41" s="93"/>
      <c r="K41" s="93"/>
      <c r="L41" s="48"/>
      <c r="M41" s="93"/>
      <c r="N41" s="93"/>
      <c r="O41" s="44"/>
      <c r="P41" s="118"/>
    </row>
    <row r="42" spans="1:17" x14ac:dyDescent="0.2">
      <c r="A42" s="45" t="s">
        <v>1278</v>
      </c>
      <c r="B42" s="90" t="s">
        <v>277</v>
      </c>
      <c r="C42" s="95"/>
      <c r="D42" s="96"/>
      <c r="E42" s="93"/>
      <c r="F42" s="93"/>
      <c r="G42" s="93"/>
      <c r="H42" s="93"/>
      <c r="I42" s="97"/>
      <c r="J42" s="93"/>
      <c r="K42" s="93"/>
      <c r="L42" s="48"/>
      <c r="M42" s="93"/>
      <c r="N42" s="93"/>
      <c r="O42" s="44"/>
      <c r="P42" s="118"/>
    </row>
    <row r="43" spans="1:17" x14ac:dyDescent="0.2">
      <c r="A43" s="45" t="s">
        <v>1278</v>
      </c>
      <c r="B43" s="90" t="s">
        <v>278</v>
      </c>
      <c r="C43" s="95"/>
      <c r="D43" s="96"/>
      <c r="E43" s="93"/>
      <c r="F43" s="93"/>
      <c r="G43" s="93"/>
      <c r="H43" s="93"/>
      <c r="I43" s="97"/>
      <c r="J43" s="93"/>
      <c r="K43" s="93"/>
      <c r="L43" s="48"/>
      <c r="M43" s="93"/>
      <c r="N43" s="93"/>
      <c r="O43" s="44"/>
      <c r="P43" s="118"/>
    </row>
    <row r="44" spans="1:17" x14ac:dyDescent="0.2">
      <c r="A44" s="45" t="s">
        <v>1278</v>
      </c>
      <c r="B44" s="90" t="s">
        <v>279</v>
      </c>
      <c r="C44" s="95"/>
      <c r="D44" s="96"/>
      <c r="E44" s="93"/>
      <c r="F44" s="93"/>
      <c r="G44" s="93"/>
      <c r="H44" s="93"/>
      <c r="I44" s="97"/>
      <c r="J44" s="93"/>
      <c r="K44" s="93"/>
      <c r="L44" s="48"/>
      <c r="M44" s="93"/>
      <c r="N44" s="93"/>
      <c r="O44" s="44"/>
      <c r="P44" s="118"/>
    </row>
    <row r="45" spans="1:17" x14ac:dyDescent="0.2">
      <c r="A45" s="45" t="s">
        <v>1278</v>
      </c>
      <c r="B45" s="90" t="s">
        <v>280</v>
      </c>
      <c r="C45" s="95"/>
      <c r="D45" s="96"/>
      <c r="E45" s="93"/>
      <c r="F45" s="93"/>
      <c r="G45" s="93"/>
      <c r="H45" s="93"/>
      <c r="I45" s="97"/>
      <c r="J45" s="93"/>
      <c r="K45" s="93"/>
      <c r="L45" s="48"/>
      <c r="M45" s="93"/>
      <c r="N45" s="93"/>
      <c r="O45" s="44"/>
      <c r="P45" s="118"/>
    </row>
    <row r="46" spans="1:17" x14ac:dyDescent="0.2">
      <c r="A46" s="45" t="s">
        <v>1278</v>
      </c>
      <c r="B46" s="90" t="s">
        <v>281</v>
      </c>
      <c r="C46" s="95"/>
      <c r="D46" s="96"/>
      <c r="E46" s="93"/>
      <c r="F46" s="93"/>
      <c r="G46" s="93"/>
      <c r="H46" s="93"/>
      <c r="I46" s="97"/>
      <c r="J46" s="93"/>
      <c r="K46" s="93"/>
      <c r="L46" s="48"/>
      <c r="M46" s="93"/>
      <c r="N46" s="93"/>
      <c r="O46" s="44"/>
      <c r="P46" s="118"/>
    </row>
    <row r="47" spans="1:17" x14ac:dyDescent="0.2">
      <c r="A47" s="45" t="s">
        <v>1278</v>
      </c>
      <c r="B47" s="90" t="s">
        <v>282</v>
      </c>
      <c r="C47" s="95"/>
      <c r="D47" s="96"/>
      <c r="E47" s="93"/>
      <c r="F47" s="93"/>
      <c r="G47" s="93"/>
      <c r="H47" s="93"/>
      <c r="I47" s="97"/>
      <c r="J47" s="93"/>
      <c r="K47" s="93"/>
      <c r="L47" s="48"/>
      <c r="M47" s="93"/>
      <c r="N47" s="93"/>
      <c r="O47" s="44"/>
      <c r="P47" s="118"/>
    </row>
    <row r="48" spans="1:17" x14ac:dyDescent="0.2">
      <c r="A48" s="54"/>
      <c r="B48" s="90" t="s">
        <v>283</v>
      </c>
      <c r="C48" s="95"/>
      <c r="D48" s="96"/>
      <c r="E48" s="93"/>
      <c r="F48" s="93"/>
      <c r="G48" s="93"/>
      <c r="H48" s="93"/>
      <c r="I48" s="97"/>
      <c r="J48" s="93"/>
      <c r="K48" s="93"/>
      <c r="L48" s="48"/>
      <c r="M48" s="93"/>
      <c r="N48" s="93"/>
      <c r="O48" s="44"/>
      <c r="P48" s="118"/>
    </row>
    <row r="49" spans="1:17" x14ac:dyDescent="0.2">
      <c r="A49" s="45" t="s">
        <v>1278</v>
      </c>
      <c r="B49" s="90" t="s">
        <v>284</v>
      </c>
      <c r="C49" s="95"/>
      <c r="D49" s="96"/>
      <c r="E49" s="93"/>
      <c r="F49" s="93"/>
      <c r="G49" s="93"/>
      <c r="H49" s="93"/>
      <c r="I49" s="97"/>
      <c r="J49" s="93"/>
      <c r="K49" s="93"/>
      <c r="L49" s="48"/>
      <c r="M49" s="93"/>
      <c r="N49" s="93"/>
      <c r="O49" s="44"/>
      <c r="P49" s="118"/>
    </row>
    <row r="50" spans="1:17" x14ac:dyDescent="0.2">
      <c r="A50" s="45" t="s">
        <v>1278</v>
      </c>
      <c r="B50" s="90" t="s">
        <v>285</v>
      </c>
      <c r="C50" s="95"/>
      <c r="D50" s="96"/>
      <c r="E50" s="93"/>
      <c r="F50" s="93"/>
      <c r="G50" s="93"/>
      <c r="H50" s="93"/>
      <c r="I50" s="97"/>
      <c r="J50" s="93"/>
      <c r="K50" s="93"/>
      <c r="L50" s="48"/>
      <c r="M50" s="93"/>
      <c r="N50" s="93"/>
      <c r="O50" s="44"/>
      <c r="P50" s="118"/>
    </row>
    <row r="51" spans="1:17" x14ac:dyDescent="0.2">
      <c r="A51" s="45" t="s">
        <v>1278</v>
      </c>
      <c r="B51" s="90" t="s">
        <v>286</v>
      </c>
      <c r="C51" s="95"/>
      <c r="D51" s="96"/>
      <c r="E51" s="93"/>
      <c r="F51" s="93"/>
      <c r="G51" s="93"/>
      <c r="H51" s="93"/>
      <c r="I51" s="97"/>
      <c r="J51" s="93"/>
      <c r="K51" s="93"/>
      <c r="L51" s="48"/>
      <c r="M51" s="93"/>
      <c r="N51" s="93"/>
      <c r="O51" s="44"/>
      <c r="P51" s="118"/>
    </row>
    <row r="52" spans="1:17" ht="25.05" customHeight="1" x14ac:dyDescent="0.2">
      <c r="A52" s="45"/>
      <c r="B52" s="86" t="s">
        <v>214</v>
      </c>
      <c r="C52" s="95"/>
      <c r="D52" s="96"/>
      <c r="E52" s="93"/>
      <c r="F52" s="93"/>
      <c r="G52" s="93"/>
      <c r="H52" s="93"/>
      <c r="I52" s="97"/>
      <c r="J52" s="93"/>
      <c r="K52" s="93"/>
      <c r="L52" s="48"/>
      <c r="M52" s="93"/>
      <c r="N52" s="93"/>
      <c r="O52" s="44"/>
      <c r="P52" s="118"/>
    </row>
    <row r="53" spans="1:17" x14ac:dyDescent="0.2">
      <c r="A53" s="45"/>
      <c r="B53" s="102" t="s">
        <v>229</v>
      </c>
      <c r="C53" s="95"/>
      <c r="D53" s="96"/>
      <c r="E53" s="93"/>
      <c r="F53" s="93"/>
      <c r="G53" s="93"/>
      <c r="H53" s="93"/>
      <c r="I53" s="97"/>
      <c r="J53" s="93"/>
      <c r="K53" s="93"/>
      <c r="L53" s="48"/>
      <c r="M53" s="93"/>
      <c r="N53" s="93"/>
      <c r="O53" s="44"/>
      <c r="P53" s="118"/>
    </row>
    <row r="54" spans="1:17" x14ac:dyDescent="0.2">
      <c r="A54" s="40" t="s">
        <v>1300</v>
      </c>
      <c r="B54" s="91" t="s">
        <v>636</v>
      </c>
      <c r="C54" s="92">
        <f t="shared" si="0"/>
        <v>25444.321586843038</v>
      </c>
      <c r="D54" s="92">
        <f>C54/8</f>
        <v>3180.5401983553797</v>
      </c>
      <c r="E54" s="43">
        <f>C54*1.01</f>
        <v>25698.76480271147</v>
      </c>
      <c r="F54" s="43">
        <f t="shared" si="1"/>
        <v>385.48147204067203</v>
      </c>
      <c r="G54" s="43">
        <f>E54/8</f>
        <v>3212.3456003389338</v>
      </c>
      <c r="H54" s="43">
        <f>F54/8</f>
        <v>48.185184005084004</v>
      </c>
      <c r="I54" s="43">
        <f t="shared" si="2"/>
        <v>25955.752450738586</v>
      </c>
      <c r="J54" s="43">
        <f t="shared" si="3"/>
        <v>389.33628676107878</v>
      </c>
      <c r="K54" s="43">
        <f>I54/8</f>
        <v>3244.4690563423233</v>
      </c>
      <c r="L54" s="43">
        <f>J54/8</f>
        <v>48.667035845134848</v>
      </c>
      <c r="M54" s="43">
        <f t="shared" si="4"/>
        <v>26215.309975245971</v>
      </c>
      <c r="N54" s="43">
        <f t="shared" si="5"/>
        <v>393.22964962868957</v>
      </c>
      <c r="O54" s="43">
        <f>M54/8</f>
        <v>3276.9137469057464</v>
      </c>
      <c r="P54" s="43">
        <f>N54/8</f>
        <v>49.153706203586196</v>
      </c>
      <c r="Q54" s="128">
        <v>24945.413320434349</v>
      </c>
    </row>
    <row r="55" spans="1:17" x14ac:dyDescent="0.2">
      <c r="A55" s="45" t="s">
        <v>1278</v>
      </c>
      <c r="B55" s="100" t="s">
        <v>544</v>
      </c>
      <c r="C55" s="95"/>
      <c r="D55" s="96"/>
      <c r="E55" s="93"/>
      <c r="F55" s="93"/>
      <c r="G55" s="93"/>
      <c r="H55" s="93"/>
      <c r="I55" s="97"/>
      <c r="J55" s="93"/>
      <c r="K55" s="93"/>
      <c r="L55" s="48"/>
      <c r="M55" s="93"/>
      <c r="N55" s="93"/>
      <c r="O55" s="44"/>
      <c r="P55" s="118"/>
    </row>
    <row r="56" spans="1:17" x14ac:dyDescent="0.2">
      <c r="A56" s="45" t="s">
        <v>1278</v>
      </c>
      <c r="B56" s="90" t="s">
        <v>287</v>
      </c>
      <c r="C56" s="95"/>
      <c r="D56" s="96"/>
      <c r="E56" s="93"/>
      <c r="F56" s="93"/>
      <c r="G56" s="93"/>
      <c r="H56" s="93"/>
      <c r="I56" s="97"/>
      <c r="J56" s="93"/>
      <c r="K56" s="93"/>
      <c r="L56" s="48"/>
      <c r="M56" s="93"/>
      <c r="N56" s="93"/>
      <c r="O56" s="44"/>
      <c r="P56" s="118"/>
    </row>
    <row r="57" spans="1:17" x14ac:dyDescent="0.2">
      <c r="A57" s="45" t="s">
        <v>1278</v>
      </c>
      <c r="B57" s="90" t="s">
        <v>489</v>
      </c>
      <c r="C57" s="95"/>
      <c r="D57" s="96"/>
      <c r="E57" s="93"/>
      <c r="F57" s="93"/>
      <c r="G57" s="93"/>
      <c r="H57" s="93"/>
      <c r="I57" s="97"/>
      <c r="J57" s="93"/>
      <c r="K57" s="93"/>
      <c r="L57" s="48"/>
      <c r="M57" s="93"/>
      <c r="N57" s="93"/>
      <c r="O57" s="44"/>
      <c r="P57" s="118"/>
    </row>
    <row r="58" spans="1:17" ht="25.5" customHeight="1" x14ac:dyDescent="0.2">
      <c r="A58" s="45" t="s">
        <v>1278</v>
      </c>
      <c r="B58" s="100" t="s">
        <v>1332</v>
      </c>
      <c r="C58" s="95"/>
      <c r="D58" s="96"/>
      <c r="E58" s="93"/>
      <c r="F58" s="93"/>
      <c r="G58" s="93"/>
      <c r="H58" s="93"/>
      <c r="I58" s="97"/>
      <c r="J58" s="93"/>
      <c r="K58" s="93"/>
      <c r="L58" s="48"/>
      <c r="M58" s="93"/>
      <c r="N58" s="93"/>
      <c r="O58" s="44"/>
      <c r="P58" s="118"/>
    </row>
    <row r="59" spans="1:17" x14ac:dyDescent="0.2">
      <c r="A59" s="45" t="s">
        <v>1278</v>
      </c>
      <c r="B59" s="90" t="s">
        <v>1333</v>
      </c>
      <c r="C59" s="95"/>
      <c r="D59" s="96"/>
      <c r="E59" s="93"/>
      <c r="F59" s="93"/>
      <c r="G59" s="93"/>
      <c r="H59" s="93"/>
      <c r="I59" s="97"/>
      <c r="J59" s="93"/>
      <c r="K59" s="93"/>
      <c r="L59" s="48"/>
      <c r="M59" s="93"/>
      <c r="N59" s="93"/>
      <c r="O59" s="44"/>
      <c r="P59" s="118"/>
    </row>
    <row r="60" spans="1:17" x14ac:dyDescent="0.2">
      <c r="A60" s="45" t="s">
        <v>1278</v>
      </c>
      <c r="B60" s="90" t="s">
        <v>1334</v>
      </c>
      <c r="C60" s="95"/>
      <c r="D60" s="96"/>
      <c r="E60" s="93"/>
      <c r="F60" s="93"/>
      <c r="G60" s="93"/>
      <c r="H60" s="93"/>
      <c r="I60" s="97"/>
      <c r="J60" s="93"/>
      <c r="K60" s="93"/>
      <c r="L60" s="48"/>
      <c r="M60" s="93"/>
      <c r="N60" s="93"/>
      <c r="O60" s="44"/>
      <c r="P60" s="118"/>
    </row>
    <row r="61" spans="1:17" x14ac:dyDescent="0.2">
      <c r="A61" s="45" t="s">
        <v>1278</v>
      </c>
      <c r="B61" s="90" t="s">
        <v>1335</v>
      </c>
      <c r="C61" s="95"/>
      <c r="D61" s="96"/>
      <c r="E61" s="93"/>
      <c r="F61" s="93"/>
      <c r="G61" s="93"/>
      <c r="H61" s="93"/>
      <c r="I61" s="97"/>
      <c r="J61" s="93"/>
      <c r="K61" s="93"/>
      <c r="L61" s="48"/>
      <c r="M61" s="93"/>
      <c r="N61" s="93"/>
      <c r="O61" s="44"/>
      <c r="P61" s="118"/>
    </row>
    <row r="62" spans="1:17" x14ac:dyDescent="0.2">
      <c r="A62" s="40" t="s">
        <v>1301</v>
      </c>
      <c r="B62" s="91" t="s">
        <v>919</v>
      </c>
      <c r="C62" s="92">
        <f t="shared" si="0"/>
        <v>24042.371948933469</v>
      </c>
      <c r="D62" s="92">
        <f>C62/8</f>
        <v>3005.2964936166836</v>
      </c>
      <c r="E62" s="43">
        <f>C62*1.01</f>
        <v>24282.795668422805</v>
      </c>
      <c r="F62" s="43">
        <f t="shared" si="1"/>
        <v>364.24193502634205</v>
      </c>
      <c r="G62" s="43">
        <f>E62/8</f>
        <v>3035.3494585528506</v>
      </c>
      <c r="H62" s="43">
        <f>F62/8</f>
        <v>45.530241878292756</v>
      </c>
      <c r="I62" s="43">
        <f t="shared" si="2"/>
        <v>24525.623625107033</v>
      </c>
      <c r="J62" s="43">
        <f t="shared" si="3"/>
        <v>367.88435437660547</v>
      </c>
      <c r="K62" s="43">
        <f>I62/8</f>
        <v>3065.7029531383791</v>
      </c>
      <c r="L62" s="43">
        <f>J62/8</f>
        <v>45.985544297075684</v>
      </c>
      <c r="M62" s="43">
        <f t="shared" si="4"/>
        <v>24770.879861358102</v>
      </c>
      <c r="N62" s="43">
        <f t="shared" si="5"/>
        <v>371.56319792037152</v>
      </c>
      <c r="O62" s="43">
        <f>M62/8</f>
        <v>3096.3599826697628</v>
      </c>
      <c r="P62" s="43">
        <f>N62/8</f>
        <v>46.44539974004644</v>
      </c>
      <c r="Q62" s="128">
        <v>23570.952891111243</v>
      </c>
    </row>
    <row r="63" spans="1:17" x14ac:dyDescent="0.2">
      <c r="A63" s="45" t="s">
        <v>1278</v>
      </c>
      <c r="B63" s="100" t="s">
        <v>544</v>
      </c>
      <c r="C63" s="95"/>
      <c r="D63" s="96"/>
      <c r="E63" s="93"/>
      <c r="F63" s="93"/>
      <c r="G63" s="93"/>
      <c r="H63" s="93"/>
      <c r="I63" s="97"/>
      <c r="J63" s="93"/>
      <c r="K63" s="93"/>
      <c r="L63" s="48"/>
      <c r="M63" s="93"/>
      <c r="N63" s="93"/>
      <c r="O63" s="44"/>
      <c r="P63" s="118"/>
    </row>
    <row r="64" spans="1:17" x14ac:dyDescent="0.2">
      <c r="A64" s="45" t="s">
        <v>1278</v>
      </c>
      <c r="B64" s="90" t="s">
        <v>1336</v>
      </c>
      <c r="C64" s="95"/>
      <c r="D64" s="96"/>
      <c r="E64" s="93"/>
      <c r="F64" s="93"/>
      <c r="G64" s="93"/>
      <c r="H64" s="93"/>
      <c r="I64" s="97"/>
      <c r="J64" s="93"/>
      <c r="K64" s="93"/>
      <c r="L64" s="48"/>
      <c r="M64" s="93"/>
      <c r="N64" s="93"/>
      <c r="O64" s="44"/>
      <c r="P64" s="118"/>
    </row>
    <row r="65" spans="1:17" x14ac:dyDescent="0.2">
      <c r="A65" s="45" t="s">
        <v>1278</v>
      </c>
      <c r="B65" s="90" t="s">
        <v>949</v>
      </c>
      <c r="C65" s="95"/>
      <c r="D65" s="96"/>
      <c r="E65" s="93"/>
      <c r="F65" s="93"/>
      <c r="G65" s="93"/>
      <c r="H65" s="93"/>
      <c r="I65" s="97"/>
      <c r="J65" s="93"/>
      <c r="K65" s="93"/>
      <c r="L65" s="48"/>
      <c r="M65" s="93"/>
      <c r="N65" s="93"/>
      <c r="O65" s="44"/>
      <c r="P65" s="118"/>
    </row>
    <row r="66" spans="1:17" x14ac:dyDescent="0.2">
      <c r="A66" s="45" t="s">
        <v>1278</v>
      </c>
      <c r="B66" s="90" t="s">
        <v>950</v>
      </c>
      <c r="C66" s="95"/>
      <c r="D66" s="96"/>
      <c r="E66" s="93"/>
      <c r="F66" s="93"/>
      <c r="G66" s="93"/>
      <c r="H66" s="93"/>
      <c r="I66" s="97"/>
      <c r="J66" s="93"/>
      <c r="K66" s="93"/>
      <c r="L66" s="48"/>
      <c r="M66" s="93"/>
      <c r="N66" s="93"/>
      <c r="O66" s="44"/>
      <c r="P66" s="118"/>
    </row>
    <row r="67" spans="1:17" ht="25.5" customHeight="1" x14ac:dyDescent="0.2">
      <c r="A67" s="45" t="s">
        <v>1278</v>
      </c>
      <c r="B67" s="100" t="s">
        <v>951</v>
      </c>
      <c r="C67" s="95"/>
      <c r="D67" s="96"/>
      <c r="E67" s="93"/>
      <c r="F67" s="93"/>
      <c r="G67" s="93"/>
      <c r="H67" s="93"/>
      <c r="I67" s="97"/>
      <c r="J67" s="93"/>
      <c r="K67" s="93"/>
      <c r="L67" s="48"/>
      <c r="M67" s="93"/>
      <c r="N67" s="93"/>
      <c r="O67" s="44"/>
      <c r="P67" s="118"/>
    </row>
    <row r="68" spans="1:17" x14ac:dyDescent="0.2">
      <c r="A68" s="45" t="s">
        <v>1278</v>
      </c>
      <c r="B68" s="90" t="s">
        <v>952</v>
      </c>
      <c r="C68" s="95"/>
      <c r="D68" s="96"/>
      <c r="E68" s="93"/>
      <c r="F68" s="93"/>
      <c r="G68" s="93"/>
      <c r="H68" s="93"/>
      <c r="I68" s="97"/>
      <c r="J68" s="93"/>
      <c r="K68" s="93"/>
      <c r="L68" s="48"/>
      <c r="M68" s="93"/>
      <c r="N68" s="93"/>
      <c r="O68" s="44"/>
      <c r="P68" s="118"/>
    </row>
    <row r="69" spans="1:17" x14ac:dyDescent="0.2">
      <c r="A69" s="45" t="s">
        <v>1278</v>
      </c>
      <c r="B69" s="90" t="s">
        <v>953</v>
      </c>
      <c r="C69" s="95"/>
      <c r="D69" s="96"/>
      <c r="E69" s="93"/>
      <c r="F69" s="93"/>
      <c r="G69" s="93"/>
      <c r="H69" s="93"/>
      <c r="I69" s="97"/>
      <c r="J69" s="93"/>
      <c r="K69" s="93"/>
      <c r="L69" s="48"/>
      <c r="M69" s="93"/>
      <c r="N69" s="93"/>
      <c r="O69" s="44"/>
      <c r="P69" s="118"/>
    </row>
    <row r="70" spans="1:17" x14ac:dyDescent="0.2">
      <c r="A70" s="45" t="s">
        <v>1278</v>
      </c>
      <c r="B70" s="90" t="s">
        <v>954</v>
      </c>
      <c r="C70" s="95"/>
      <c r="D70" s="96"/>
      <c r="E70" s="93"/>
      <c r="F70" s="93"/>
      <c r="G70" s="93"/>
      <c r="H70" s="93"/>
      <c r="I70" s="97"/>
      <c r="J70" s="93"/>
      <c r="K70" s="93"/>
      <c r="L70" s="48"/>
      <c r="M70" s="93"/>
      <c r="N70" s="93"/>
      <c r="O70" s="44"/>
      <c r="P70" s="118"/>
    </row>
    <row r="71" spans="1:17" x14ac:dyDescent="0.2">
      <c r="A71" s="45" t="s">
        <v>1278</v>
      </c>
      <c r="B71" s="90" t="s">
        <v>955</v>
      </c>
      <c r="C71" s="95"/>
      <c r="D71" s="96"/>
      <c r="E71" s="93"/>
      <c r="F71" s="93"/>
      <c r="G71" s="93"/>
      <c r="H71" s="93"/>
      <c r="I71" s="97"/>
      <c r="J71" s="93"/>
      <c r="K71" s="93"/>
      <c r="L71" s="48"/>
      <c r="M71" s="93"/>
      <c r="N71" s="93"/>
      <c r="O71" s="44"/>
      <c r="P71" s="118"/>
    </row>
    <row r="72" spans="1:17" x14ac:dyDescent="0.2">
      <c r="A72" s="40" t="s">
        <v>1302</v>
      </c>
      <c r="B72" s="91" t="s">
        <v>921</v>
      </c>
      <c r="C72" s="92">
        <f t="shared" ref="C72:C131" si="6">Q72*1.02</f>
        <v>22827.718469836498</v>
      </c>
      <c r="D72" s="92">
        <f>C72/8</f>
        <v>2853.4648087295623</v>
      </c>
      <c r="E72" s="43">
        <f>C72*1.01</f>
        <v>23055.995654534865</v>
      </c>
      <c r="F72" s="43">
        <f t="shared" ref="F72:F131" si="7">+E72*0.015</f>
        <v>345.83993481802298</v>
      </c>
      <c r="G72" s="43">
        <f>E72/8</f>
        <v>2881.9994568168581</v>
      </c>
      <c r="H72" s="43">
        <f>F72/8</f>
        <v>43.229991852252873</v>
      </c>
      <c r="I72" s="43">
        <f t="shared" ref="I72:I131" si="8">+E72*1.01</f>
        <v>23286.555611080214</v>
      </c>
      <c r="J72" s="43">
        <f t="shared" ref="J72:J131" si="9">+I72*0.015</f>
        <v>349.29833416620318</v>
      </c>
      <c r="K72" s="43">
        <f>I72/8</f>
        <v>2910.8194513850267</v>
      </c>
      <c r="L72" s="43">
        <f>J72/8</f>
        <v>43.662291770775397</v>
      </c>
      <c r="M72" s="43">
        <f t="shared" ref="M72:M131" si="10">+I72*1.01</f>
        <v>23519.421167191016</v>
      </c>
      <c r="N72" s="43">
        <f t="shared" ref="N72:N131" si="11">+M72*0.015</f>
        <v>352.79131750786524</v>
      </c>
      <c r="O72" s="43">
        <f>M72/8</f>
        <v>2939.927645898877</v>
      </c>
      <c r="P72" s="43">
        <f>N72/8</f>
        <v>44.098914688483156</v>
      </c>
      <c r="Q72" s="128">
        <v>22380.116146898526</v>
      </c>
    </row>
    <row r="73" spans="1:17" x14ac:dyDescent="0.2">
      <c r="A73" s="45" t="s">
        <v>1278</v>
      </c>
      <c r="B73" s="100" t="s">
        <v>544</v>
      </c>
      <c r="C73" s="95"/>
      <c r="D73" s="96"/>
      <c r="E73" s="93"/>
      <c r="F73" s="93"/>
      <c r="G73" s="93"/>
      <c r="H73" s="93"/>
      <c r="I73" s="97"/>
      <c r="J73" s="93"/>
      <c r="K73" s="93"/>
      <c r="L73" s="48"/>
      <c r="M73" s="93"/>
      <c r="N73" s="93"/>
      <c r="O73" s="44"/>
      <c r="P73" s="118"/>
    </row>
    <row r="74" spans="1:17" x14ac:dyDescent="0.2">
      <c r="A74" s="45" t="s">
        <v>1278</v>
      </c>
      <c r="B74" s="90" t="s">
        <v>956</v>
      </c>
      <c r="C74" s="95"/>
      <c r="D74" s="96"/>
      <c r="E74" s="93"/>
      <c r="F74" s="93"/>
      <c r="G74" s="93"/>
      <c r="H74" s="93"/>
      <c r="I74" s="97"/>
      <c r="J74" s="93"/>
      <c r="K74" s="93"/>
      <c r="L74" s="48"/>
      <c r="M74" s="93"/>
      <c r="N74" s="93"/>
      <c r="O74" s="44"/>
      <c r="P74" s="118"/>
    </row>
    <row r="75" spans="1:17" x14ac:dyDescent="0.2">
      <c r="A75" s="45" t="s">
        <v>1278</v>
      </c>
      <c r="B75" s="90" t="s">
        <v>957</v>
      </c>
      <c r="C75" s="95"/>
      <c r="D75" s="96"/>
      <c r="E75" s="93"/>
      <c r="F75" s="93"/>
      <c r="G75" s="93"/>
      <c r="H75" s="93"/>
      <c r="I75" s="97"/>
      <c r="J75" s="93"/>
      <c r="K75" s="93"/>
      <c r="L75" s="48"/>
      <c r="M75" s="93"/>
      <c r="N75" s="93"/>
      <c r="O75" s="44"/>
      <c r="P75" s="118"/>
    </row>
    <row r="76" spans="1:17" x14ac:dyDescent="0.2">
      <c r="A76" s="45" t="s">
        <v>1278</v>
      </c>
      <c r="B76" s="90" t="s">
        <v>958</v>
      </c>
      <c r="C76" s="95"/>
      <c r="D76" s="96"/>
      <c r="E76" s="93"/>
      <c r="F76" s="93"/>
      <c r="G76" s="93"/>
      <c r="H76" s="93"/>
      <c r="I76" s="97"/>
      <c r="J76" s="93"/>
      <c r="K76" s="93"/>
      <c r="L76" s="48"/>
      <c r="M76" s="93"/>
      <c r="N76" s="93"/>
      <c r="O76" s="44"/>
      <c r="P76" s="118"/>
    </row>
    <row r="77" spans="1:17" x14ac:dyDescent="0.2">
      <c r="A77" s="45" t="s">
        <v>1278</v>
      </c>
      <c r="B77" s="90" t="s">
        <v>959</v>
      </c>
      <c r="C77" s="95"/>
      <c r="D77" s="96"/>
      <c r="E77" s="93"/>
      <c r="F77" s="93"/>
      <c r="G77" s="93"/>
      <c r="H77" s="93"/>
      <c r="I77" s="97"/>
      <c r="J77" s="93"/>
      <c r="K77" s="93"/>
      <c r="L77" s="48"/>
      <c r="M77" s="93"/>
      <c r="N77" s="93"/>
      <c r="O77" s="44"/>
      <c r="P77" s="118"/>
    </row>
    <row r="78" spans="1:17" x14ac:dyDescent="0.2">
      <c r="A78" s="45" t="s">
        <v>1278</v>
      </c>
      <c r="B78" s="90" t="s">
        <v>960</v>
      </c>
      <c r="C78" s="95"/>
      <c r="D78" s="96"/>
      <c r="E78" s="93"/>
      <c r="F78" s="93"/>
      <c r="G78" s="93"/>
      <c r="H78" s="93"/>
      <c r="I78" s="97"/>
      <c r="J78" s="93"/>
      <c r="K78" s="93"/>
      <c r="L78" s="48"/>
      <c r="M78" s="93"/>
      <c r="N78" s="93"/>
      <c r="O78" s="44"/>
      <c r="P78" s="118"/>
    </row>
    <row r="79" spans="1:17" x14ac:dyDescent="0.2">
      <c r="A79" s="45" t="s">
        <v>1278</v>
      </c>
      <c r="B79" s="90" t="s">
        <v>961</v>
      </c>
      <c r="C79" s="95"/>
      <c r="D79" s="96"/>
      <c r="E79" s="93"/>
      <c r="F79" s="93"/>
      <c r="G79" s="93"/>
      <c r="H79" s="93"/>
      <c r="I79" s="97"/>
      <c r="J79" s="93"/>
      <c r="K79" s="93"/>
      <c r="L79" s="48"/>
      <c r="M79" s="93"/>
      <c r="N79" s="93"/>
      <c r="O79" s="44"/>
      <c r="P79" s="118"/>
    </row>
    <row r="80" spans="1:17" x14ac:dyDescent="0.2">
      <c r="A80" s="45" t="s">
        <v>1278</v>
      </c>
      <c r="B80" s="90" t="s">
        <v>962</v>
      </c>
      <c r="C80" s="95"/>
      <c r="D80" s="96"/>
      <c r="E80" s="93"/>
      <c r="F80" s="93"/>
      <c r="G80" s="93"/>
      <c r="H80" s="93"/>
      <c r="I80" s="97"/>
      <c r="J80" s="93"/>
      <c r="K80" s="93"/>
      <c r="L80" s="48"/>
      <c r="M80" s="93"/>
      <c r="N80" s="93"/>
      <c r="O80" s="44"/>
      <c r="P80" s="118"/>
    </row>
    <row r="81" spans="1:17" x14ac:dyDescent="0.2">
      <c r="A81" s="45"/>
      <c r="B81" s="102" t="s">
        <v>215</v>
      </c>
      <c r="C81" s="95"/>
      <c r="D81" s="96"/>
      <c r="E81" s="93"/>
      <c r="F81" s="93"/>
      <c r="G81" s="93"/>
      <c r="H81" s="93"/>
      <c r="I81" s="97"/>
      <c r="J81" s="93"/>
      <c r="K81" s="93"/>
      <c r="L81" s="48"/>
      <c r="M81" s="93"/>
      <c r="N81" s="93"/>
      <c r="O81" s="44"/>
      <c r="P81" s="118"/>
    </row>
    <row r="82" spans="1:17" x14ac:dyDescent="0.2">
      <c r="A82" s="45"/>
      <c r="B82" s="102" t="s">
        <v>229</v>
      </c>
      <c r="C82" s="95"/>
      <c r="D82" s="96"/>
      <c r="E82" s="93"/>
      <c r="F82" s="93"/>
      <c r="G82" s="93"/>
      <c r="H82" s="93"/>
      <c r="I82" s="97"/>
      <c r="J82" s="93"/>
      <c r="K82" s="93"/>
      <c r="L82" s="48"/>
      <c r="M82" s="93"/>
      <c r="N82" s="93"/>
      <c r="O82" s="44"/>
      <c r="P82" s="118"/>
    </row>
    <row r="83" spans="1:17" x14ac:dyDescent="0.2">
      <c r="A83" s="40" t="s">
        <v>1303</v>
      </c>
      <c r="B83" s="91" t="s">
        <v>1264</v>
      </c>
      <c r="C83" s="92">
        <f t="shared" si="6"/>
        <v>25444.321586843038</v>
      </c>
      <c r="D83" s="92">
        <f>C83/8</f>
        <v>3180.5401983553797</v>
      </c>
      <c r="E83" s="43">
        <f>C83*1.01</f>
        <v>25698.76480271147</v>
      </c>
      <c r="F83" s="43">
        <f t="shared" si="7"/>
        <v>385.48147204067203</v>
      </c>
      <c r="G83" s="43">
        <f>E83/8</f>
        <v>3212.3456003389338</v>
      </c>
      <c r="H83" s="43">
        <f>F83/8</f>
        <v>48.185184005084004</v>
      </c>
      <c r="I83" s="43">
        <f t="shared" si="8"/>
        <v>25955.752450738586</v>
      </c>
      <c r="J83" s="43">
        <f t="shared" si="9"/>
        <v>389.33628676107878</v>
      </c>
      <c r="K83" s="43">
        <f>I83/8</f>
        <v>3244.4690563423233</v>
      </c>
      <c r="L83" s="43">
        <f>J83/8</f>
        <v>48.667035845134848</v>
      </c>
      <c r="M83" s="43">
        <f t="shared" si="10"/>
        <v>26215.309975245971</v>
      </c>
      <c r="N83" s="43">
        <f t="shared" si="11"/>
        <v>393.22964962868957</v>
      </c>
      <c r="O83" s="43">
        <f>M83/8</f>
        <v>3276.9137469057464</v>
      </c>
      <c r="P83" s="43">
        <f>N83/8</f>
        <v>49.153706203586196</v>
      </c>
      <c r="Q83" s="128">
        <v>24945.413320434349</v>
      </c>
    </row>
    <row r="84" spans="1:17" x14ac:dyDescent="0.2">
      <c r="A84" s="45" t="s">
        <v>1278</v>
      </c>
      <c r="B84" s="100" t="s">
        <v>544</v>
      </c>
      <c r="C84" s="95"/>
      <c r="D84" s="96"/>
      <c r="E84" s="93"/>
      <c r="F84" s="93"/>
      <c r="G84" s="93"/>
      <c r="H84" s="93"/>
      <c r="I84" s="97"/>
      <c r="J84" s="93"/>
      <c r="K84" s="93"/>
      <c r="L84" s="48"/>
      <c r="M84" s="93"/>
      <c r="N84" s="93"/>
      <c r="O84" s="44"/>
      <c r="P84" s="118"/>
    </row>
    <row r="85" spans="1:17" x14ac:dyDescent="0.2">
      <c r="A85" s="45" t="s">
        <v>1278</v>
      </c>
      <c r="B85" s="90" t="s">
        <v>963</v>
      </c>
      <c r="C85" s="95"/>
      <c r="D85" s="96"/>
      <c r="E85" s="93"/>
      <c r="F85" s="93"/>
      <c r="G85" s="93"/>
      <c r="H85" s="93"/>
      <c r="I85" s="97"/>
      <c r="J85" s="93"/>
      <c r="K85" s="93"/>
      <c r="L85" s="48"/>
      <c r="M85" s="93"/>
      <c r="N85" s="93"/>
      <c r="O85" s="44"/>
      <c r="P85" s="118"/>
    </row>
    <row r="86" spans="1:17" x14ac:dyDescent="0.2">
      <c r="A86" s="45" t="s">
        <v>1278</v>
      </c>
      <c r="B86" s="90" t="s">
        <v>964</v>
      </c>
      <c r="C86" s="95"/>
      <c r="D86" s="96"/>
      <c r="E86" s="93"/>
      <c r="F86" s="93"/>
      <c r="G86" s="93"/>
      <c r="H86" s="93"/>
      <c r="I86" s="97"/>
      <c r="J86" s="93"/>
      <c r="K86" s="93"/>
      <c r="L86" s="48"/>
      <c r="M86" s="93"/>
      <c r="N86" s="93"/>
      <c r="O86" s="44"/>
      <c r="P86" s="118"/>
    </row>
    <row r="87" spans="1:17" x14ac:dyDescent="0.2">
      <c r="A87" s="45" t="s">
        <v>1278</v>
      </c>
      <c r="B87" s="90" t="s">
        <v>965</v>
      </c>
      <c r="C87" s="95"/>
      <c r="D87" s="96"/>
      <c r="E87" s="93"/>
      <c r="F87" s="93"/>
      <c r="G87" s="93"/>
      <c r="H87" s="93"/>
      <c r="I87" s="97"/>
      <c r="J87" s="93"/>
      <c r="K87" s="93"/>
      <c r="L87" s="48"/>
      <c r="M87" s="93"/>
      <c r="N87" s="93"/>
      <c r="O87" s="44"/>
      <c r="P87" s="118"/>
    </row>
    <row r="88" spans="1:17" x14ac:dyDescent="0.2">
      <c r="A88" s="40" t="s">
        <v>1304</v>
      </c>
      <c r="B88" s="91" t="s">
        <v>919</v>
      </c>
      <c r="C88" s="92">
        <f t="shared" si="6"/>
        <v>24042.371948933469</v>
      </c>
      <c r="D88" s="92">
        <f>C88/8</f>
        <v>3005.2964936166836</v>
      </c>
      <c r="E88" s="43">
        <f>C88*1.01</f>
        <v>24282.795668422805</v>
      </c>
      <c r="F88" s="43">
        <f t="shared" si="7"/>
        <v>364.24193502634205</v>
      </c>
      <c r="G88" s="43">
        <f>E88/8</f>
        <v>3035.3494585528506</v>
      </c>
      <c r="H88" s="43">
        <f>F88/8</f>
        <v>45.530241878292756</v>
      </c>
      <c r="I88" s="43">
        <f t="shared" si="8"/>
        <v>24525.623625107033</v>
      </c>
      <c r="J88" s="43">
        <f t="shared" si="9"/>
        <v>367.88435437660547</v>
      </c>
      <c r="K88" s="43">
        <f>I88/8</f>
        <v>3065.7029531383791</v>
      </c>
      <c r="L88" s="43">
        <f>J88/8</f>
        <v>45.985544297075684</v>
      </c>
      <c r="M88" s="43">
        <f t="shared" si="10"/>
        <v>24770.879861358102</v>
      </c>
      <c r="N88" s="43">
        <f t="shared" si="11"/>
        <v>371.56319792037152</v>
      </c>
      <c r="O88" s="43">
        <f>M88/8</f>
        <v>3096.3599826697628</v>
      </c>
      <c r="P88" s="43">
        <f>N88/8</f>
        <v>46.44539974004644</v>
      </c>
      <c r="Q88" s="128">
        <v>23570.952891111243</v>
      </c>
    </row>
    <row r="89" spans="1:17" x14ac:dyDescent="0.2">
      <c r="A89" s="45" t="s">
        <v>1278</v>
      </c>
      <c r="B89" s="100" t="s">
        <v>544</v>
      </c>
      <c r="C89" s="95"/>
      <c r="D89" s="96"/>
      <c r="E89" s="93"/>
      <c r="F89" s="93"/>
      <c r="G89" s="93"/>
      <c r="H89" s="93"/>
      <c r="I89" s="97"/>
      <c r="J89" s="93"/>
      <c r="K89" s="93"/>
      <c r="L89" s="48"/>
      <c r="M89" s="93"/>
      <c r="N89" s="93"/>
      <c r="O89" s="44"/>
      <c r="P89" s="118"/>
    </row>
    <row r="90" spans="1:17" x14ac:dyDescent="0.2">
      <c r="A90" s="45" t="s">
        <v>1278</v>
      </c>
      <c r="B90" s="90" t="s">
        <v>966</v>
      </c>
      <c r="C90" s="95"/>
      <c r="D90" s="96"/>
      <c r="E90" s="93"/>
      <c r="F90" s="93"/>
      <c r="G90" s="93"/>
      <c r="H90" s="93"/>
      <c r="I90" s="97"/>
      <c r="J90" s="93"/>
      <c r="K90" s="93"/>
      <c r="L90" s="48"/>
      <c r="M90" s="93"/>
      <c r="N90" s="93"/>
      <c r="O90" s="44"/>
      <c r="P90" s="118"/>
    </row>
    <row r="91" spans="1:17" x14ac:dyDescent="0.2">
      <c r="A91" s="45" t="s">
        <v>1278</v>
      </c>
      <c r="B91" s="90" t="s">
        <v>967</v>
      </c>
      <c r="C91" s="95"/>
      <c r="D91" s="96"/>
      <c r="E91" s="93"/>
      <c r="F91" s="93"/>
      <c r="G91" s="93"/>
      <c r="H91" s="93"/>
      <c r="I91" s="97"/>
      <c r="J91" s="93"/>
      <c r="K91" s="93"/>
      <c r="L91" s="48"/>
      <c r="M91" s="93"/>
      <c r="N91" s="93"/>
      <c r="O91" s="44"/>
      <c r="P91" s="118"/>
    </row>
    <row r="92" spans="1:17" x14ac:dyDescent="0.2">
      <c r="A92" s="45" t="s">
        <v>1278</v>
      </c>
      <c r="B92" s="90" t="s">
        <v>968</v>
      </c>
      <c r="C92" s="95"/>
      <c r="D92" s="96"/>
      <c r="E92" s="93"/>
      <c r="F92" s="93"/>
      <c r="G92" s="93"/>
      <c r="H92" s="93"/>
      <c r="I92" s="97"/>
      <c r="J92" s="93"/>
      <c r="K92" s="93"/>
      <c r="L92" s="48"/>
      <c r="M92" s="93"/>
      <c r="N92" s="93"/>
      <c r="O92" s="44"/>
      <c r="P92" s="118"/>
    </row>
    <row r="93" spans="1:17" x14ac:dyDescent="0.2">
      <c r="A93" s="45" t="s">
        <v>1278</v>
      </c>
      <c r="B93" s="90" t="s">
        <v>969</v>
      </c>
      <c r="C93" s="95"/>
      <c r="D93" s="96"/>
      <c r="E93" s="93"/>
      <c r="F93" s="93"/>
      <c r="G93" s="93"/>
      <c r="H93" s="93"/>
      <c r="I93" s="97"/>
      <c r="J93" s="93"/>
      <c r="K93" s="93"/>
      <c r="L93" s="48"/>
      <c r="M93" s="93"/>
      <c r="N93" s="93"/>
      <c r="O93" s="44"/>
      <c r="P93" s="118"/>
    </row>
    <row r="94" spans="1:17" x14ac:dyDescent="0.2">
      <c r="A94" s="45" t="s">
        <v>1278</v>
      </c>
      <c r="B94" s="90" t="s">
        <v>952</v>
      </c>
      <c r="C94" s="95"/>
      <c r="D94" s="96"/>
      <c r="E94" s="93"/>
      <c r="F94" s="93"/>
      <c r="G94" s="93"/>
      <c r="H94" s="93"/>
      <c r="I94" s="97"/>
      <c r="J94" s="93"/>
      <c r="K94" s="93"/>
      <c r="L94" s="48"/>
      <c r="M94" s="93"/>
      <c r="N94" s="93"/>
      <c r="O94" s="44"/>
      <c r="P94" s="118"/>
    </row>
    <row r="95" spans="1:17" x14ac:dyDescent="0.2">
      <c r="A95" s="45" t="s">
        <v>1278</v>
      </c>
      <c r="B95" s="90" t="s">
        <v>1248</v>
      </c>
      <c r="C95" s="95"/>
      <c r="D95" s="96"/>
      <c r="E95" s="93"/>
      <c r="F95" s="93"/>
      <c r="G95" s="93"/>
      <c r="H95" s="93"/>
      <c r="I95" s="97"/>
      <c r="J95" s="93"/>
      <c r="K95" s="93"/>
      <c r="L95" s="48"/>
      <c r="M95" s="93"/>
      <c r="N95" s="93"/>
      <c r="O95" s="44"/>
      <c r="P95" s="118"/>
    </row>
    <row r="96" spans="1:17" ht="24" customHeight="1" x14ac:dyDescent="0.2">
      <c r="A96" s="45" t="s">
        <v>1278</v>
      </c>
      <c r="B96" s="100" t="s">
        <v>1249</v>
      </c>
      <c r="C96" s="95"/>
      <c r="D96" s="96"/>
      <c r="E96" s="93"/>
      <c r="F96" s="93"/>
      <c r="G96" s="93"/>
      <c r="H96" s="93"/>
      <c r="I96" s="97"/>
      <c r="J96" s="93"/>
      <c r="K96" s="93"/>
      <c r="L96" s="48"/>
      <c r="M96" s="93"/>
      <c r="N96" s="93"/>
      <c r="O96" s="44"/>
      <c r="P96" s="118"/>
    </row>
    <row r="97" spans="1:17" x14ac:dyDescent="0.2">
      <c r="A97" s="45" t="s">
        <v>1278</v>
      </c>
      <c r="B97" s="90" t="s">
        <v>1250</v>
      </c>
      <c r="C97" s="95"/>
      <c r="D97" s="96"/>
      <c r="E97" s="93"/>
      <c r="F97" s="93"/>
      <c r="G97" s="93"/>
      <c r="H97" s="93"/>
      <c r="I97" s="97"/>
      <c r="J97" s="93"/>
      <c r="K97" s="93"/>
      <c r="L97" s="48"/>
      <c r="M97" s="93"/>
      <c r="N97" s="93"/>
      <c r="O97" s="44"/>
      <c r="P97" s="118"/>
    </row>
    <row r="98" spans="1:17" x14ac:dyDescent="0.2">
      <c r="A98" s="45" t="s">
        <v>1278</v>
      </c>
      <c r="B98" s="90" t="s">
        <v>955</v>
      </c>
      <c r="C98" s="95"/>
      <c r="D98" s="96"/>
      <c r="E98" s="93"/>
      <c r="F98" s="93"/>
      <c r="G98" s="93"/>
      <c r="H98" s="93"/>
      <c r="I98" s="97"/>
      <c r="J98" s="93"/>
      <c r="K98" s="93"/>
      <c r="L98" s="48"/>
      <c r="M98" s="93"/>
      <c r="N98" s="93"/>
      <c r="O98" s="44"/>
      <c r="P98" s="118"/>
    </row>
    <row r="99" spans="1:17" x14ac:dyDescent="0.2">
      <c r="A99" s="40" t="s">
        <v>835</v>
      </c>
      <c r="B99" s="91" t="s">
        <v>921</v>
      </c>
      <c r="C99" s="92">
        <f t="shared" si="6"/>
        <v>22827.718469836498</v>
      </c>
      <c r="D99" s="92">
        <f>C99/8</f>
        <v>2853.4648087295623</v>
      </c>
      <c r="E99" s="43">
        <f>C99*1.01</f>
        <v>23055.995654534865</v>
      </c>
      <c r="F99" s="43">
        <f t="shared" si="7"/>
        <v>345.83993481802298</v>
      </c>
      <c r="G99" s="43">
        <f>E99/8</f>
        <v>2881.9994568168581</v>
      </c>
      <c r="H99" s="43">
        <f>F99/8</f>
        <v>43.229991852252873</v>
      </c>
      <c r="I99" s="43">
        <f t="shared" si="8"/>
        <v>23286.555611080214</v>
      </c>
      <c r="J99" s="43">
        <f t="shared" si="9"/>
        <v>349.29833416620318</v>
      </c>
      <c r="K99" s="43">
        <f>I99/8</f>
        <v>2910.8194513850267</v>
      </c>
      <c r="L99" s="43">
        <f>J99/8</f>
        <v>43.662291770775397</v>
      </c>
      <c r="M99" s="43">
        <f t="shared" si="10"/>
        <v>23519.421167191016</v>
      </c>
      <c r="N99" s="43">
        <f t="shared" si="11"/>
        <v>352.79131750786524</v>
      </c>
      <c r="O99" s="43">
        <f>M99/8</f>
        <v>2939.927645898877</v>
      </c>
      <c r="P99" s="43">
        <f>N99/8</f>
        <v>44.098914688483156</v>
      </c>
      <c r="Q99" s="128">
        <v>22380.116146898526</v>
      </c>
    </row>
    <row r="100" spans="1:17" x14ac:dyDescent="0.2">
      <c r="A100" s="45" t="s">
        <v>453</v>
      </c>
      <c r="B100" s="100" t="s">
        <v>544</v>
      </c>
      <c r="C100" s="95"/>
      <c r="D100" s="96"/>
      <c r="E100" s="93"/>
      <c r="F100" s="93"/>
      <c r="G100" s="93"/>
      <c r="H100" s="93"/>
      <c r="I100" s="97"/>
      <c r="J100" s="93"/>
      <c r="K100" s="93"/>
      <c r="L100" s="48"/>
      <c r="M100" s="93"/>
      <c r="N100" s="93"/>
      <c r="O100" s="44"/>
      <c r="P100" s="118"/>
    </row>
    <row r="101" spans="1:17" x14ac:dyDescent="0.2">
      <c r="A101" s="45" t="s">
        <v>453</v>
      </c>
      <c r="B101" s="90" t="s">
        <v>715</v>
      </c>
      <c r="C101" s="95"/>
      <c r="D101" s="96"/>
      <c r="E101" s="93"/>
      <c r="F101" s="93"/>
      <c r="G101" s="93"/>
      <c r="H101" s="93"/>
      <c r="I101" s="97"/>
      <c r="J101" s="93"/>
      <c r="K101" s="93"/>
      <c r="L101" s="48"/>
      <c r="M101" s="93"/>
      <c r="N101" s="93"/>
      <c r="O101" s="44"/>
      <c r="P101" s="118"/>
    </row>
    <row r="102" spans="1:17" x14ac:dyDescent="0.2">
      <c r="A102" s="45" t="s">
        <v>453</v>
      </c>
      <c r="B102" s="90" t="s">
        <v>716</v>
      </c>
      <c r="C102" s="95"/>
      <c r="D102" s="96"/>
      <c r="E102" s="93"/>
      <c r="F102" s="93"/>
      <c r="G102" s="93"/>
      <c r="H102" s="93"/>
      <c r="I102" s="97"/>
      <c r="J102" s="93"/>
      <c r="K102" s="93"/>
      <c r="L102" s="48"/>
      <c r="M102" s="93"/>
      <c r="N102" s="93"/>
      <c r="O102" s="44"/>
      <c r="P102" s="118"/>
    </row>
    <row r="103" spans="1:17" x14ac:dyDescent="0.2">
      <c r="A103" s="45" t="s">
        <v>453</v>
      </c>
      <c r="B103" s="90" t="s">
        <v>717</v>
      </c>
      <c r="C103" s="95"/>
      <c r="D103" s="96"/>
      <c r="E103" s="93"/>
      <c r="F103" s="93"/>
      <c r="G103" s="93"/>
      <c r="H103" s="93"/>
      <c r="I103" s="97"/>
      <c r="J103" s="93"/>
      <c r="K103" s="93"/>
      <c r="L103" s="48"/>
      <c r="M103" s="93"/>
      <c r="N103" s="93"/>
      <c r="O103" s="44"/>
      <c r="P103" s="118"/>
    </row>
    <row r="104" spans="1:17" x14ac:dyDescent="0.2">
      <c r="A104" s="45" t="s">
        <v>453</v>
      </c>
      <c r="B104" s="90" t="s">
        <v>718</v>
      </c>
      <c r="C104" s="95"/>
      <c r="D104" s="96"/>
      <c r="E104" s="93"/>
      <c r="F104" s="93"/>
      <c r="G104" s="93"/>
      <c r="H104" s="93"/>
      <c r="I104" s="97"/>
      <c r="J104" s="93"/>
      <c r="K104" s="93"/>
      <c r="L104" s="48"/>
      <c r="M104" s="93"/>
      <c r="N104" s="93"/>
      <c r="O104" s="44"/>
      <c r="P104" s="118"/>
    </row>
    <row r="105" spans="1:17" x14ac:dyDescent="0.2">
      <c r="A105" s="45"/>
      <c r="B105" s="102" t="s">
        <v>216</v>
      </c>
      <c r="C105" s="95"/>
      <c r="D105" s="96"/>
      <c r="E105" s="93"/>
      <c r="F105" s="93"/>
      <c r="G105" s="93"/>
      <c r="H105" s="93"/>
      <c r="I105" s="97"/>
      <c r="J105" s="93"/>
      <c r="K105" s="93"/>
      <c r="L105" s="48"/>
      <c r="M105" s="93"/>
      <c r="N105" s="93"/>
      <c r="O105" s="44"/>
      <c r="P105" s="118"/>
    </row>
    <row r="106" spans="1:17" x14ac:dyDescent="0.2">
      <c r="A106" s="40" t="s">
        <v>836</v>
      </c>
      <c r="B106" s="91" t="s">
        <v>587</v>
      </c>
      <c r="C106" s="92">
        <f t="shared" si="6"/>
        <v>22827.718469836498</v>
      </c>
      <c r="D106" s="92">
        <f>C106/8</f>
        <v>2853.4648087295623</v>
      </c>
      <c r="E106" s="43">
        <f>C106*1.01</f>
        <v>23055.995654534865</v>
      </c>
      <c r="F106" s="43">
        <f t="shared" si="7"/>
        <v>345.83993481802298</v>
      </c>
      <c r="G106" s="43">
        <f>E106/8</f>
        <v>2881.9994568168581</v>
      </c>
      <c r="H106" s="43">
        <f>F106/8</f>
        <v>43.229991852252873</v>
      </c>
      <c r="I106" s="43">
        <f t="shared" si="8"/>
        <v>23286.555611080214</v>
      </c>
      <c r="J106" s="43">
        <f t="shared" si="9"/>
        <v>349.29833416620318</v>
      </c>
      <c r="K106" s="43">
        <f>I106/8</f>
        <v>2910.8194513850267</v>
      </c>
      <c r="L106" s="43">
        <f>J106/8</f>
        <v>43.662291770775397</v>
      </c>
      <c r="M106" s="43">
        <f t="shared" si="10"/>
        <v>23519.421167191016</v>
      </c>
      <c r="N106" s="43">
        <f t="shared" si="11"/>
        <v>352.79131750786524</v>
      </c>
      <c r="O106" s="43">
        <f>M106/8</f>
        <v>2939.927645898877</v>
      </c>
      <c r="P106" s="43">
        <f>N106/8</f>
        <v>44.098914688483156</v>
      </c>
      <c r="Q106" s="128">
        <v>22380.116146898526</v>
      </c>
    </row>
    <row r="107" spans="1:17" x14ac:dyDescent="0.2">
      <c r="A107" s="45" t="s">
        <v>453</v>
      </c>
      <c r="B107" s="100" t="s">
        <v>544</v>
      </c>
      <c r="C107" s="95"/>
      <c r="D107" s="96"/>
      <c r="E107" s="93"/>
      <c r="F107" s="93"/>
      <c r="G107" s="93"/>
      <c r="H107" s="93"/>
      <c r="I107" s="97"/>
      <c r="J107" s="93"/>
      <c r="K107" s="93"/>
      <c r="L107" s="48"/>
      <c r="M107" s="93"/>
      <c r="N107" s="93"/>
      <c r="O107" s="44"/>
      <c r="P107" s="118"/>
    </row>
    <row r="108" spans="1:17" x14ac:dyDescent="0.2">
      <c r="A108" s="45" t="s">
        <v>453</v>
      </c>
      <c r="B108" s="90" t="s">
        <v>719</v>
      </c>
      <c r="C108" s="95"/>
      <c r="D108" s="96"/>
      <c r="E108" s="93"/>
      <c r="F108" s="93"/>
      <c r="G108" s="93"/>
      <c r="H108" s="93"/>
      <c r="I108" s="97"/>
      <c r="J108" s="93"/>
      <c r="K108" s="93"/>
      <c r="L108" s="48"/>
      <c r="M108" s="93"/>
      <c r="N108" s="93"/>
      <c r="O108" s="44"/>
      <c r="P108" s="118"/>
    </row>
    <row r="109" spans="1:17" x14ac:dyDescent="0.2">
      <c r="A109" s="45" t="s">
        <v>453</v>
      </c>
      <c r="B109" s="90" t="s">
        <v>720</v>
      </c>
      <c r="C109" s="95"/>
      <c r="D109" s="96"/>
      <c r="E109" s="93"/>
      <c r="F109" s="93"/>
      <c r="G109" s="93"/>
      <c r="H109" s="93"/>
      <c r="I109" s="97"/>
      <c r="J109" s="93"/>
      <c r="K109" s="93"/>
      <c r="L109" s="48"/>
      <c r="M109" s="93"/>
      <c r="N109" s="93"/>
      <c r="O109" s="44"/>
      <c r="P109" s="118"/>
    </row>
    <row r="110" spans="1:17" x14ac:dyDescent="0.2">
      <c r="A110" s="45" t="s">
        <v>453</v>
      </c>
      <c r="B110" s="90" t="s">
        <v>789</v>
      </c>
      <c r="C110" s="95"/>
      <c r="D110" s="96"/>
      <c r="E110" s="93"/>
      <c r="F110" s="93"/>
      <c r="G110" s="93"/>
      <c r="H110" s="93"/>
      <c r="I110" s="97"/>
      <c r="J110" s="93"/>
      <c r="K110" s="93"/>
      <c r="L110" s="48"/>
      <c r="M110" s="93"/>
      <c r="N110" s="93"/>
      <c r="O110" s="44"/>
      <c r="P110" s="118"/>
    </row>
    <row r="111" spans="1:17" x14ac:dyDescent="0.2">
      <c r="A111" s="45" t="s">
        <v>453</v>
      </c>
      <c r="B111" s="90" t="s">
        <v>790</v>
      </c>
      <c r="C111" s="95"/>
      <c r="D111" s="96"/>
      <c r="E111" s="93"/>
      <c r="F111" s="93"/>
      <c r="G111" s="93"/>
      <c r="H111" s="93"/>
      <c r="I111" s="97"/>
      <c r="J111" s="93"/>
      <c r="K111" s="93"/>
      <c r="L111" s="48"/>
      <c r="M111" s="93"/>
      <c r="N111" s="93"/>
      <c r="O111" s="44"/>
      <c r="P111" s="118"/>
    </row>
    <row r="112" spans="1:17" x14ac:dyDescent="0.2">
      <c r="A112" s="45" t="s">
        <v>453</v>
      </c>
      <c r="B112" s="90" t="s">
        <v>791</v>
      </c>
      <c r="C112" s="95"/>
      <c r="D112" s="96"/>
      <c r="E112" s="93"/>
      <c r="F112" s="93"/>
      <c r="G112" s="93"/>
      <c r="H112" s="93"/>
      <c r="I112" s="97"/>
      <c r="J112" s="93"/>
      <c r="K112" s="93"/>
      <c r="L112" s="48"/>
      <c r="M112" s="93"/>
      <c r="N112" s="93"/>
      <c r="O112" s="44"/>
      <c r="P112" s="118"/>
    </row>
    <row r="113" spans="1:17" x14ac:dyDescent="0.2">
      <c r="A113" s="45" t="s">
        <v>453</v>
      </c>
      <c r="B113" s="90" t="s">
        <v>722</v>
      </c>
      <c r="C113" s="95"/>
      <c r="D113" s="96"/>
      <c r="E113" s="93"/>
      <c r="F113" s="93"/>
      <c r="G113" s="93"/>
      <c r="H113" s="93"/>
      <c r="I113" s="97"/>
      <c r="J113" s="93"/>
      <c r="K113" s="93"/>
      <c r="L113" s="48"/>
      <c r="M113" s="93"/>
      <c r="N113" s="93"/>
      <c r="O113" s="44"/>
      <c r="P113" s="118"/>
    </row>
    <row r="114" spans="1:17" x14ac:dyDescent="0.2">
      <c r="A114" s="45" t="s">
        <v>453</v>
      </c>
      <c r="B114" s="90" t="s">
        <v>723</v>
      </c>
      <c r="C114" s="95"/>
      <c r="D114" s="96"/>
      <c r="E114" s="93"/>
      <c r="F114" s="93"/>
      <c r="G114" s="93"/>
      <c r="H114" s="93"/>
      <c r="I114" s="97"/>
      <c r="J114" s="93"/>
      <c r="K114" s="93"/>
      <c r="L114" s="48"/>
      <c r="M114" s="93"/>
      <c r="N114" s="93"/>
      <c r="O114" s="44"/>
      <c r="P114" s="118"/>
    </row>
    <row r="115" spans="1:17" x14ac:dyDescent="0.2">
      <c r="A115" s="45" t="s">
        <v>453</v>
      </c>
      <c r="B115" s="90" t="s">
        <v>724</v>
      </c>
      <c r="C115" s="95"/>
      <c r="D115" s="96"/>
      <c r="E115" s="93"/>
      <c r="F115" s="93"/>
      <c r="G115" s="93"/>
      <c r="H115" s="93"/>
      <c r="I115" s="97"/>
      <c r="J115" s="93"/>
      <c r="K115" s="93"/>
      <c r="L115" s="48"/>
      <c r="M115" s="93"/>
      <c r="N115" s="93"/>
      <c r="O115" s="44"/>
      <c r="P115" s="118"/>
    </row>
    <row r="116" spans="1:17" x14ac:dyDescent="0.2">
      <c r="A116" s="45"/>
      <c r="B116" s="86" t="s">
        <v>881</v>
      </c>
      <c r="C116" s="95"/>
      <c r="D116" s="96"/>
      <c r="E116" s="93"/>
      <c r="F116" s="93"/>
      <c r="G116" s="93"/>
      <c r="H116" s="93"/>
      <c r="I116" s="97"/>
      <c r="J116" s="93"/>
      <c r="K116" s="93"/>
      <c r="L116" s="48"/>
      <c r="M116" s="93"/>
      <c r="N116" s="93"/>
      <c r="O116" s="44"/>
      <c r="P116" s="118"/>
    </row>
    <row r="117" spans="1:17" ht="42.75" customHeight="1" x14ac:dyDescent="0.2">
      <c r="A117" s="45"/>
      <c r="B117" s="111" t="s">
        <v>885</v>
      </c>
      <c r="C117" s="95"/>
      <c r="D117" s="96"/>
      <c r="E117" s="93"/>
      <c r="F117" s="93"/>
      <c r="G117" s="93"/>
      <c r="H117" s="93"/>
      <c r="I117" s="97"/>
      <c r="J117" s="93"/>
      <c r="K117" s="93"/>
      <c r="L117" s="48"/>
      <c r="M117" s="93"/>
      <c r="N117" s="93"/>
      <c r="O117" s="44"/>
      <c r="P117" s="118"/>
    </row>
    <row r="118" spans="1:17" ht="25.05" customHeight="1" x14ac:dyDescent="0.2">
      <c r="A118" s="45"/>
      <c r="B118" s="129" t="s">
        <v>435</v>
      </c>
      <c r="C118" s="95"/>
      <c r="D118" s="96"/>
      <c r="E118" s="93"/>
      <c r="F118" s="93"/>
      <c r="G118" s="93"/>
      <c r="H118" s="93"/>
      <c r="I118" s="97"/>
      <c r="J118" s="93"/>
      <c r="K118" s="93"/>
      <c r="L118" s="48"/>
      <c r="M118" s="93"/>
      <c r="N118" s="93"/>
      <c r="O118" s="44"/>
      <c r="P118" s="118"/>
    </row>
    <row r="119" spans="1:17" x14ac:dyDescent="0.2">
      <c r="A119" s="40" t="s">
        <v>837</v>
      </c>
      <c r="B119" s="91" t="s">
        <v>666</v>
      </c>
      <c r="C119" s="92">
        <f t="shared" si="6"/>
        <v>27635.146934209664</v>
      </c>
      <c r="D119" s="92">
        <f>C119/8</f>
        <v>3454.393366776208</v>
      </c>
      <c r="E119" s="43">
        <f>C119*1.01</f>
        <v>27911.498403551763</v>
      </c>
      <c r="F119" s="43">
        <f t="shared" si="7"/>
        <v>418.6724760532764</v>
      </c>
      <c r="G119" s="43">
        <f>E119/8</f>
        <v>3488.9373004439703</v>
      </c>
      <c r="H119" s="43">
        <f>F119/8</f>
        <v>52.33405950665955</v>
      </c>
      <c r="I119" s="43">
        <f t="shared" si="8"/>
        <v>28190.61338758728</v>
      </c>
      <c r="J119" s="43">
        <f t="shared" si="9"/>
        <v>422.8592008138092</v>
      </c>
      <c r="K119" s="43">
        <f>I119/8</f>
        <v>3523.82667344841</v>
      </c>
      <c r="L119" s="43">
        <f>J119/8</f>
        <v>52.857400101726149</v>
      </c>
      <c r="M119" s="43">
        <f t="shared" si="10"/>
        <v>28472.519521463153</v>
      </c>
      <c r="N119" s="43">
        <f t="shared" si="11"/>
        <v>427.08779282194729</v>
      </c>
      <c r="O119" s="43">
        <f>M119/8</f>
        <v>3559.0649401828941</v>
      </c>
      <c r="P119" s="43">
        <f>N119/8</f>
        <v>53.385974102743411</v>
      </c>
      <c r="Q119" s="128">
        <v>27093.281308048689</v>
      </c>
    </row>
    <row r="120" spans="1:17" x14ac:dyDescent="0.2">
      <c r="A120" s="45"/>
      <c r="B120" s="130" t="s">
        <v>1392</v>
      </c>
      <c r="C120" s="95"/>
      <c r="D120" s="96"/>
      <c r="E120" s="93"/>
      <c r="F120" s="93"/>
      <c r="G120" s="93"/>
      <c r="H120" s="93"/>
      <c r="I120" s="97"/>
      <c r="J120" s="93"/>
      <c r="K120" s="93"/>
      <c r="L120" s="48"/>
      <c r="M120" s="93"/>
      <c r="N120" s="93"/>
      <c r="O120" s="44"/>
      <c r="P120" s="118"/>
    </row>
    <row r="121" spans="1:17" ht="25.05" customHeight="1" x14ac:dyDescent="0.2">
      <c r="A121" s="45"/>
      <c r="B121" s="130" t="s">
        <v>1393</v>
      </c>
      <c r="C121" s="95"/>
      <c r="D121" s="96"/>
      <c r="E121" s="93"/>
      <c r="F121" s="93"/>
      <c r="G121" s="93"/>
      <c r="H121" s="93"/>
      <c r="I121" s="97"/>
      <c r="J121" s="93"/>
      <c r="K121" s="93"/>
      <c r="L121" s="48"/>
      <c r="M121" s="93"/>
      <c r="N121" s="93"/>
      <c r="O121" s="44"/>
      <c r="P121" s="118"/>
    </row>
    <row r="122" spans="1:17" x14ac:dyDescent="0.2">
      <c r="A122" s="45"/>
      <c r="B122" s="130" t="s">
        <v>1394</v>
      </c>
      <c r="C122" s="95"/>
      <c r="D122" s="96"/>
      <c r="E122" s="93"/>
      <c r="F122" s="93"/>
      <c r="G122" s="93"/>
      <c r="H122" s="93"/>
      <c r="I122" s="97"/>
      <c r="J122" s="93"/>
      <c r="K122" s="93"/>
      <c r="L122" s="48"/>
      <c r="M122" s="93"/>
      <c r="N122" s="93"/>
      <c r="O122" s="44"/>
      <c r="P122" s="118"/>
    </row>
    <row r="123" spans="1:17" ht="13.5" customHeight="1" x14ac:dyDescent="0.2">
      <c r="A123" s="45"/>
      <c r="B123" s="130" t="s">
        <v>1395</v>
      </c>
      <c r="C123" s="95"/>
      <c r="D123" s="96"/>
      <c r="E123" s="93"/>
      <c r="F123" s="93"/>
      <c r="G123" s="93"/>
      <c r="H123" s="93"/>
      <c r="I123" s="97"/>
      <c r="J123" s="93"/>
      <c r="K123" s="93"/>
      <c r="L123" s="48"/>
      <c r="M123" s="93"/>
      <c r="N123" s="93"/>
      <c r="O123" s="44"/>
      <c r="P123" s="118"/>
    </row>
    <row r="124" spans="1:17" x14ac:dyDescent="0.2">
      <c r="A124" s="45"/>
      <c r="B124" s="130" t="s">
        <v>1396</v>
      </c>
      <c r="C124" s="95"/>
      <c r="D124" s="96"/>
      <c r="E124" s="93"/>
      <c r="F124" s="93"/>
      <c r="G124" s="93"/>
      <c r="H124" s="93"/>
      <c r="I124" s="97"/>
      <c r="J124" s="93"/>
      <c r="K124" s="93"/>
      <c r="L124" s="48"/>
      <c r="M124" s="93"/>
      <c r="N124" s="93"/>
      <c r="O124" s="44"/>
      <c r="P124" s="118"/>
    </row>
    <row r="125" spans="1:17" ht="38.25" customHeight="1" x14ac:dyDescent="0.2">
      <c r="A125" s="45"/>
      <c r="B125" s="130" t="s">
        <v>1397</v>
      </c>
      <c r="C125" s="95"/>
      <c r="D125" s="96"/>
      <c r="E125" s="93"/>
      <c r="F125" s="93"/>
      <c r="G125" s="93"/>
      <c r="H125" s="93"/>
      <c r="I125" s="97"/>
      <c r="J125" s="93"/>
      <c r="K125" s="93"/>
      <c r="L125" s="48"/>
      <c r="M125" s="93"/>
      <c r="N125" s="93"/>
      <c r="O125" s="44"/>
      <c r="P125" s="118"/>
    </row>
    <row r="126" spans="1:17" ht="39" customHeight="1" x14ac:dyDescent="0.2">
      <c r="A126" s="45"/>
      <c r="B126" s="130" t="s">
        <v>1398</v>
      </c>
      <c r="C126" s="95"/>
      <c r="D126" s="96"/>
      <c r="E126" s="93"/>
      <c r="F126" s="93"/>
      <c r="G126" s="93"/>
      <c r="H126" s="93"/>
      <c r="I126" s="97"/>
      <c r="J126" s="93"/>
      <c r="K126" s="93"/>
      <c r="L126" s="48"/>
      <c r="M126" s="93"/>
      <c r="N126" s="93"/>
      <c r="O126" s="44"/>
      <c r="P126" s="118"/>
    </row>
    <row r="127" spans="1:17" ht="27" customHeight="1" x14ac:dyDescent="0.2">
      <c r="A127" s="45"/>
      <c r="B127" s="86" t="s">
        <v>1338</v>
      </c>
      <c r="C127" s="95"/>
      <c r="D127" s="96"/>
      <c r="E127" s="93"/>
      <c r="F127" s="93"/>
      <c r="G127" s="93"/>
      <c r="H127" s="93"/>
      <c r="I127" s="97"/>
      <c r="J127" s="93"/>
      <c r="K127" s="93"/>
      <c r="L127" s="48"/>
      <c r="M127" s="93"/>
      <c r="N127" s="93"/>
      <c r="O127" s="44"/>
      <c r="P127" s="118"/>
    </row>
    <row r="128" spans="1:17" x14ac:dyDescent="0.2">
      <c r="A128" s="45"/>
      <c r="B128" s="130" t="s">
        <v>1399</v>
      </c>
      <c r="C128" s="95"/>
      <c r="D128" s="96"/>
      <c r="E128" s="93"/>
      <c r="F128" s="93"/>
      <c r="G128" s="93"/>
      <c r="H128" s="93"/>
      <c r="I128" s="97"/>
      <c r="J128" s="93"/>
      <c r="K128" s="93"/>
      <c r="L128" s="48"/>
      <c r="M128" s="93"/>
      <c r="N128" s="93"/>
      <c r="O128" s="44"/>
      <c r="P128" s="118"/>
    </row>
    <row r="129" spans="1:17" ht="49.95" customHeight="1" x14ac:dyDescent="0.2">
      <c r="A129" s="45"/>
      <c r="B129" s="100" t="s">
        <v>403</v>
      </c>
      <c r="C129" s="95"/>
      <c r="D129" s="96"/>
      <c r="E129" s="93"/>
      <c r="F129" s="93"/>
      <c r="G129" s="93"/>
      <c r="H129" s="93"/>
      <c r="I129" s="97"/>
      <c r="J129" s="93"/>
      <c r="K129" s="93"/>
      <c r="L129" s="48"/>
      <c r="M129" s="93"/>
      <c r="N129" s="93"/>
      <c r="O129" s="44"/>
      <c r="P129" s="118"/>
    </row>
    <row r="130" spans="1:17" x14ac:dyDescent="0.2">
      <c r="A130" s="45"/>
      <c r="B130" s="90"/>
      <c r="C130" s="95"/>
      <c r="D130" s="96"/>
      <c r="E130" s="93"/>
      <c r="F130" s="93"/>
      <c r="G130" s="93"/>
      <c r="H130" s="93"/>
      <c r="I130" s="97"/>
      <c r="J130" s="93"/>
      <c r="K130" s="93"/>
      <c r="L130" s="48"/>
      <c r="M130" s="93"/>
      <c r="N130" s="93"/>
      <c r="O130" s="44"/>
      <c r="P130" s="118"/>
    </row>
    <row r="131" spans="1:17" x14ac:dyDescent="0.2">
      <c r="A131" s="40" t="s">
        <v>838</v>
      </c>
      <c r="B131" s="131" t="s">
        <v>852</v>
      </c>
      <c r="C131" s="92">
        <f t="shared" si="6"/>
        <v>26039.400772655277</v>
      </c>
      <c r="D131" s="92">
        <f>C131/8</f>
        <v>3254.9250965819097</v>
      </c>
      <c r="E131" s="43">
        <f>C131*1.01</f>
        <v>26299.794780381832</v>
      </c>
      <c r="F131" s="43">
        <f t="shared" si="7"/>
        <v>394.49692170572746</v>
      </c>
      <c r="G131" s="43">
        <f>E131/8</f>
        <v>3287.4743475477289</v>
      </c>
      <c r="H131" s="43">
        <f>F131/8</f>
        <v>49.312115213215932</v>
      </c>
      <c r="I131" s="43">
        <f t="shared" si="8"/>
        <v>26562.79272818565</v>
      </c>
      <c r="J131" s="43">
        <f t="shared" si="9"/>
        <v>398.44189092278475</v>
      </c>
      <c r="K131" s="43">
        <f>I131/8</f>
        <v>3320.3490910232063</v>
      </c>
      <c r="L131" s="43">
        <f>J131/8</f>
        <v>49.805236365348094</v>
      </c>
      <c r="M131" s="43">
        <f t="shared" si="10"/>
        <v>26828.420655467507</v>
      </c>
      <c r="N131" s="43">
        <f t="shared" si="11"/>
        <v>402.42630983201258</v>
      </c>
      <c r="O131" s="43">
        <f>M131/8</f>
        <v>3353.5525819334384</v>
      </c>
      <c r="P131" s="43">
        <f>N131/8</f>
        <v>50.303288729001572</v>
      </c>
      <c r="Q131" s="128">
        <v>25528.824286916937</v>
      </c>
    </row>
    <row r="132" spans="1:17" x14ac:dyDescent="0.2">
      <c r="A132" s="45"/>
      <c r="B132" s="130" t="s">
        <v>1400</v>
      </c>
      <c r="C132" s="95"/>
      <c r="D132" s="96"/>
      <c r="E132" s="93"/>
      <c r="F132" s="93"/>
      <c r="G132" s="93"/>
      <c r="H132" s="93"/>
      <c r="I132" s="97"/>
      <c r="J132" s="93"/>
      <c r="K132" s="93"/>
      <c r="L132" s="48"/>
      <c r="M132" s="93"/>
      <c r="N132" s="93"/>
      <c r="O132" s="44"/>
      <c r="P132" s="118"/>
    </row>
    <row r="133" spans="1:17" x14ac:dyDescent="0.2">
      <c r="A133" s="45"/>
      <c r="B133" s="100" t="s">
        <v>882</v>
      </c>
      <c r="C133" s="95"/>
      <c r="D133" s="96"/>
      <c r="E133" s="93"/>
      <c r="F133" s="93"/>
      <c r="G133" s="93"/>
      <c r="H133" s="93"/>
      <c r="I133" s="97"/>
      <c r="J133" s="93"/>
      <c r="K133" s="93"/>
      <c r="L133" s="48"/>
      <c r="M133" s="93"/>
      <c r="N133" s="93"/>
      <c r="O133" s="44"/>
      <c r="P133" s="118"/>
    </row>
    <row r="134" spans="1:17" x14ac:dyDescent="0.2">
      <c r="A134" s="45"/>
      <c r="B134" s="100" t="s">
        <v>883</v>
      </c>
      <c r="C134" s="95"/>
      <c r="D134" s="96"/>
      <c r="E134" s="93"/>
      <c r="F134" s="93"/>
      <c r="G134" s="93"/>
      <c r="H134" s="93"/>
      <c r="I134" s="97"/>
      <c r="J134" s="93"/>
      <c r="K134" s="93"/>
      <c r="L134" s="48"/>
      <c r="M134" s="93"/>
      <c r="N134" s="93"/>
      <c r="O134" s="44"/>
      <c r="P134" s="118"/>
    </row>
    <row r="135" spans="1:17" x14ac:dyDescent="0.2">
      <c r="A135" s="45"/>
      <c r="B135" s="100" t="s">
        <v>888</v>
      </c>
      <c r="C135" s="95"/>
      <c r="D135" s="96"/>
      <c r="E135" s="93"/>
      <c r="F135" s="93"/>
      <c r="G135" s="93"/>
      <c r="H135" s="93"/>
      <c r="I135" s="97"/>
      <c r="J135" s="93"/>
      <c r="K135" s="93"/>
      <c r="L135" s="48"/>
      <c r="M135" s="93"/>
      <c r="N135" s="93"/>
      <c r="O135" s="44"/>
      <c r="P135" s="118"/>
    </row>
    <row r="136" spans="1:17" ht="24.75" customHeight="1" x14ac:dyDescent="0.2">
      <c r="A136" s="45"/>
      <c r="B136" s="130" t="s">
        <v>1401</v>
      </c>
      <c r="C136" s="95"/>
      <c r="D136" s="96"/>
      <c r="E136" s="93"/>
      <c r="F136" s="93"/>
      <c r="G136" s="93"/>
      <c r="H136" s="93"/>
      <c r="I136" s="97"/>
      <c r="J136" s="93"/>
      <c r="K136" s="93"/>
      <c r="L136" s="48"/>
      <c r="M136" s="93"/>
      <c r="N136" s="93"/>
      <c r="O136" s="44"/>
      <c r="P136" s="118"/>
    </row>
    <row r="137" spans="1:17" x14ac:dyDescent="0.2">
      <c r="A137" s="45"/>
      <c r="B137" s="130" t="s">
        <v>1402</v>
      </c>
      <c r="C137" s="95"/>
      <c r="D137" s="96"/>
      <c r="E137" s="93"/>
      <c r="F137" s="93"/>
      <c r="G137" s="93"/>
      <c r="H137" s="93"/>
      <c r="I137" s="97"/>
      <c r="J137" s="93"/>
      <c r="K137" s="93"/>
      <c r="L137" s="48"/>
      <c r="M137" s="93"/>
      <c r="N137" s="93"/>
      <c r="O137" s="44"/>
      <c r="P137" s="118"/>
    </row>
    <row r="138" spans="1:17" ht="25.5" customHeight="1" x14ac:dyDescent="0.2">
      <c r="A138" s="45"/>
      <c r="B138" s="130" t="s">
        <v>1403</v>
      </c>
      <c r="C138" s="95"/>
      <c r="D138" s="96"/>
      <c r="E138" s="93"/>
      <c r="F138" s="93"/>
      <c r="G138" s="93"/>
      <c r="H138" s="93"/>
      <c r="I138" s="97"/>
      <c r="J138" s="93"/>
      <c r="K138" s="93"/>
      <c r="L138" s="48"/>
      <c r="M138" s="93"/>
      <c r="N138" s="93"/>
      <c r="O138" s="44"/>
      <c r="P138" s="118"/>
    </row>
    <row r="139" spans="1:17" x14ac:dyDescent="0.2">
      <c r="A139" s="45"/>
      <c r="B139" s="130" t="s">
        <v>1404</v>
      </c>
      <c r="C139" s="95"/>
      <c r="D139" s="96"/>
      <c r="E139" s="93"/>
      <c r="F139" s="93"/>
      <c r="G139" s="93"/>
      <c r="H139" s="93"/>
      <c r="I139" s="97"/>
      <c r="J139" s="93"/>
      <c r="K139" s="93"/>
      <c r="L139" s="48"/>
      <c r="M139" s="93"/>
      <c r="N139" s="93"/>
      <c r="O139" s="44"/>
      <c r="P139" s="118"/>
    </row>
    <row r="140" spans="1:17" x14ac:dyDescent="0.2">
      <c r="A140" s="45"/>
      <c r="B140" s="130" t="s">
        <v>853</v>
      </c>
      <c r="C140" s="95"/>
      <c r="D140" s="96"/>
      <c r="E140" s="93"/>
      <c r="F140" s="93"/>
      <c r="G140" s="93"/>
      <c r="H140" s="93"/>
      <c r="I140" s="97"/>
      <c r="J140" s="93"/>
      <c r="K140" s="93"/>
      <c r="L140" s="48"/>
      <c r="M140" s="93"/>
      <c r="N140" s="93"/>
      <c r="O140" s="44"/>
      <c r="P140" s="118"/>
    </row>
    <row r="141" spans="1:17" x14ac:dyDescent="0.2">
      <c r="A141" s="45"/>
      <c r="B141" s="100" t="s">
        <v>854</v>
      </c>
      <c r="C141" s="95"/>
      <c r="D141" s="96"/>
      <c r="E141" s="93"/>
      <c r="F141" s="93"/>
      <c r="G141" s="93"/>
      <c r="H141" s="93"/>
      <c r="I141" s="97"/>
      <c r="J141" s="93"/>
      <c r="K141" s="93"/>
      <c r="L141" s="48"/>
      <c r="M141" s="93"/>
      <c r="N141" s="93"/>
      <c r="O141" s="44"/>
      <c r="P141" s="118"/>
    </row>
    <row r="142" spans="1:17" x14ac:dyDescent="0.2">
      <c r="A142" s="45"/>
      <c r="B142" s="100" t="s">
        <v>855</v>
      </c>
      <c r="C142" s="95"/>
      <c r="D142" s="96"/>
      <c r="E142" s="93"/>
      <c r="F142" s="93"/>
      <c r="G142" s="93"/>
      <c r="H142" s="93"/>
      <c r="I142" s="97"/>
      <c r="J142" s="93"/>
      <c r="K142" s="93"/>
      <c r="L142" s="48"/>
      <c r="M142" s="93"/>
      <c r="N142" s="93"/>
      <c r="O142" s="44"/>
      <c r="P142" s="118"/>
    </row>
    <row r="143" spans="1:17" x14ac:dyDescent="0.2">
      <c r="A143" s="45"/>
      <c r="B143" s="100" t="s">
        <v>856</v>
      </c>
      <c r="C143" s="95"/>
      <c r="D143" s="96"/>
      <c r="E143" s="93"/>
      <c r="F143" s="93"/>
      <c r="G143" s="93"/>
      <c r="H143" s="93"/>
      <c r="I143" s="97"/>
      <c r="J143" s="93"/>
      <c r="K143" s="93"/>
      <c r="L143" s="48"/>
      <c r="M143" s="93"/>
      <c r="N143" s="93"/>
      <c r="O143" s="44"/>
      <c r="P143" s="118"/>
    </row>
    <row r="144" spans="1:17" x14ac:dyDescent="0.2">
      <c r="A144" s="45"/>
      <c r="B144" s="100" t="s">
        <v>857</v>
      </c>
      <c r="C144" s="95"/>
      <c r="D144" s="96"/>
      <c r="E144" s="93"/>
      <c r="F144" s="93"/>
      <c r="G144" s="93"/>
      <c r="H144" s="93"/>
      <c r="I144" s="97"/>
      <c r="J144" s="93"/>
      <c r="K144" s="93"/>
      <c r="L144" s="48"/>
      <c r="M144" s="93"/>
      <c r="N144" s="93"/>
      <c r="O144" s="44"/>
      <c r="P144" s="118"/>
    </row>
    <row r="145" spans="1:16" x14ac:dyDescent="0.2">
      <c r="A145" s="45"/>
      <c r="B145" s="130" t="s">
        <v>676</v>
      </c>
      <c r="C145" s="95"/>
      <c r="D145" s="96"/>
      <c r="E145" s="93"/>
      <c r="F145" s="93"/>
      <c r="G145" s="93"/>
      <c r="H145" s="93"/>
      <c r="I145" s="97"/>
      <c r="J145" s="93"/>
      <c r="K145" s="93"/>
      <c r="L145" s="48"/>
      <c r="M145" s="93"/>
      <c r="N145" s="93"/>
      <c r="O145" s="44"/>
      <c r="P145" s="118"/>
    </row>
    <row r="146" spans="1:16" x14ac:dyDescent="0.2">
      <c r="A146" s="45"/>
      <c r="B146" s="100" t="s">
        <v>677</v>
      </c>
      <c r="C146" s="95"/>
      <c r="D146" s="96"/>
      <c r="E146" s="93"/>
      <c r="F146" s="93"/>
      <c r="G146" s="93"/>
      <c r="H146" s="93"/>
      <c r="I146" s="97"/>
      <c r="J146" s="93"/>
      <c r="K146" s="93"/>
      <c r="L146" s="48"/>
      <c r="M146" s="93"/>
      <c r="N146" s="93"/>
      <c r="O146" s="44"/>
      <c r="P146" s="118"/>
    </row>
    <row r="147" spans="1:16" x14ac:dyDescent="0.2">
      <c r="A147" s="45"/>
      <c r="B147" s="100" t="s">
        <v>678</v>
      </c>
      <c r="C147" s="95"/>
      <c r="D147" s="96"/>
      <c r="E147" s="93"/>
      <c r="F147" s="93"/>
      <c r="G147" s="93"/>
      <c r="H147" s="93"/>
      <c r="I147" s="97"/>
      <c r="J147" s="93"/>
      <c r="K147" s="93"/>
      <c r="L147" s="48"/>
      <c r="M147" s="93"/>
      <c r="N147" s="93"/>
      <c r="O147" s="44"/>
      <c r="P147" s="118"/>
    </row>
    <row r="148" spans="1:16" x14ac:dyDescent="0.2">
      <c r="A148" s="45"/>
      <c r="B148" s="100" t="s">
        <v>679</v>
      </c>
      <c r="C148" s="95"/>
      <c r="D148" s="96"/>
      <c r="E148" s="93"/>
      <c r="F148" s="93"/>
      <c r="G148" s="93"/>
      <c r="H148" s="93"/>
      <c r="I148" s="97"/>
      <c r="J148" s="93"/>
      <c r="K148" s="93"/>
      <c r="L148" s="48"/>
      <c r="M148" s="93"/>
      <c r="N148" s="93"/>
      <c r="O148" s="44"/>
      <c r="P148" s="118"/>
    </row>
    <row r="149" spans="1:16" x14ac:dyDescent="0.2">
      <c r="A149" s="45"/>
      <c r="B149" s="100" t="s">
        <v>680</v>
      </c>
      <c r="C149" s="95"/>
      <c r="D149" s="96"/>
      <c r="E149" s="93"/>
      <c r="F149" s="93"/>
      <c r="G149" s="93"/>
      <c r="H149" s="93"/>
      <c r="I149" s="97"/>
      <c r="J149" s="93"/>
      <c r="K149" s="93"/>
      <c r="L149" s="48"/>
      <c r="M149" s="93"/>
      <c r="N149" s="93"/>
      <c r="O149" s="44"/>
      <c r="P149" s="118"/>
    </row>
    <row r="150" spans="1:16" x14ac:dyDescent="0.2">
      <c r="A150" s="45"/>
      <c r="B150" s="130" t="s">
        <v>681</v>
      </c>
      <c r="C150" s="95"/>
      <c r="D150" s="96"/>
      <c r="E150" s="93"/>
      <c r="F150" s="93"/>
      <c r="G150" s="93"/>
      <c r="H150" s="93"/>
      <c r="I150" s="97"/>
      <c r="J150" s="93"/>
      <c r="K150" s="93"/>
      <c r="L150" s="48"/>
      <c r="M150" s="93"/>
      <c r="N150" s="93"/>
      <c r="O150" s="44"/>
      <c r="P150" s="118"/>
    </row>
    <row r="151" spans="1:16" x14ac:dyDescent="0.2">
      <c r="A151" s="45"/>
      <c r="B151" s="100" t="s">
        <v>886</v>
      </c>
      <c r="C151" s="95"/>
      <c r="D151" s="96"/>
      <c r="E151" s="93"/>
      <c r="F151" s="93"/>
      <c r="G151" s="93"/>
      <c r="H151" s="93"/>
      <c r="I151" s="97"/>
      <c r="J151" s="93"/>
      <c r="K151" s="93"/>
      <c r="L151" s="48"/>
      <c r="M151" s="93"/>
      <c r="N151" s="93"/>
      <c r="O151" s="44"/>
      <c r="P151" s="118"/>
    </row>
    <row r="152" spans="1:16" x14ac:dyDescent="0.2">
      <c r="A152" s="45"/>
      <c r="B152" s="100" t="s">
        <v>887</v>
      </c>
      <c r="C152" s="95"/>
      <c r="D152" s="96"/>
      <c r="E152" s="93"/>
      <c r="F152" s="93"/>
      <c r="G152" s="93"/>
      <c r="H152" s="93"/>
      <c r="I152" s="97"/>
      <c r="J152" s="93"/>
      <c r="K152" s="93"/>
      <c r="L152" s="48"/>
      <c r="M152" s="93"/>
      <c r="N152" s="93"/>
      <c r="O152" s="44"/>
      <c r="P152" s="118"/>
    </row>
    <row r="153" spans="1:16" x14ac:dyDescent="0.2">
      <c r="A153" s="45"/>
      <c r="B153" s="100" t="s">
        <v>1405</v>
      </c>
      <c r="C153" s="95"/>
      <c r="D153" s="96"/>
      <c r="E153" s="93"/>
      <c r="F153" s="93"/>
      <c r="G153" s="93"/>
      <c r="H153" s="93"/>
      <c r="I153" s="97"/>
      <c r="J153" s="93"/>
      <c r="K153" s="93"/>
      <c r="L153" s="48"/>
      <c r="M153" s="93"/>
      <c r="N153" s="93"/>
      <c r="O153" s="44"/>
      <c r="P153" s="118"/>
    </row>
    <row r="154" spans="1:16" x14ac:dyDescent="0.2">
      <c r="A154" s="45"/>
      <c r="B154" s="100" t="s">
        <v>1339</v>
      </c>
      <c r="C154" s="95"/>
      <c r="D154" s="96"/>
      <c r="E154" s="93"/>
      <c r="F154" s="93"/>
      <c r="G154" s="93"/>
      <c r="H154" s="93"/>
      <c r="I154" s="97"/>
      <c r="J154" s="93"/>
      <c r="K154" s="93"/>
      <c r="L154" s="48"/>
      <c r="M154" s="93"/>
      <c r="N154" s="93"/>
      <c r="O154" s="44"/>
      <c r="P154" s="118"/>
    </row>
    <row r="155" spans="1:16" x14ac:dyDescent="0.2">
      <c r="A155" s="45"/>
      <c r="B155" s="100" t="s">
        <v>1340</v>
      </c>
      <c r="C155" s="95"/>
      <c r="D155" s="96"/>
      <c r="E155" s="93"/>
      <c r="F155" s="93"/>
      <c r="G155" s="93"/>
      <c r="H155" s="93"/>
      <c r="I155" s="97"/>
      <c r="J155" s="93"/>
      <c r="K155" s="93"/>
      <c r="L155" s="48"/>
      <c r="M155" s="93"/>
      <c r="N155" s="93"/>
      <c r="O155" s="44"/>
      <c r="P155" s="118"/>
    </row>
    <row r="156" spans="1:16" x14ac:dyDescent="0.2">
      <c r="A156" s="45"/>
      <c r="B156" s="100" t="s">
        <v>1126</v>
      </c>
      <c r="C156" s="95"/>
      <c r="D156" s="96"/>
      <c r="E156" s="93"/>
      <c r="F156" s="93"/>
      <c r="G156" s="93"/>
      <c r="H156" s="93"/>
      <c r="I156" s="97"/>
      <c r="J156" s="93"/>
      <c r="K156" s="93"/>
      <c r="L156" s="48"/>
      <c r="M156" s="93"/>
      <c r="N156" s="93"/>
      <c r="O156" s="44"/>
      <c r="P156" s="118"/>
    </row>
    <row r="157" spans="1:16" x14ac:dyDescent="0.2">
      <c r="A157" s="45"/>
      <c r="B157" s="100" t="s">
        <v>1127</v>
      </c>
      <c r="C157" s="95"/>
      <c r="D157" s="96"/>
      <c r="E157" s="93"/>
      <c r="F157" s="93"/>
      <c r="G157" s="93"/>
      <c r="H157" s="93"/>
      <c r="I157" s="97"/>
      <c r="J157" s="93"/>
      <c r="K157" s="93"/>
      <c r="L157" s="48"/>
      <c r="M157" s="93"/>
      <c r="N157" s="93"/>
      <c r="O157" s="44"/>
      <c r="P157" s="118"/>
    </row>
    <row r="158" spans="1:16" x14ac:dyDescent="0.2">
      <c r="A158" s="45"/>
      <c r="B158" s="100" t="s">
        <v>1128</v>
      </c>
      <c r="C158" s="95"/>
      <c r="D158" s="96"/>
      <c r="E158" s="93"/>
      <c r="F158" s="93"/>
      <c r="G158" s="93"/>
      <c r="H158" s="93"/>
      <c r="I158" s="97"/>
      <c r="J158" s="93"/>
      <c r="K158" s="93"/>
      <c r="L158" s="48"/>
      <c r="M158" s="93"/>
      <c r="N158" s="93"/>
      <c r="O158" s="44"/>
      <c r="P158" s="118"/>
    </row>
    <row r="159" spans="1:16" ht="28.5" customHeight="1" x14ac:dyDescent="0.2">
      <c r="A159" s="45"/>
      <c r="B159" s="130" t="s">
        <v>1406</v>
      </c>
      <c r="C159" s="95"/>
      <c r="D159" s="96"/>
      <c r="E159" s="93"/>
      <c r="F159" s="93"/>
      <c r="G159" s="93"/>
      <c r="H159" s="93"/>
      <c r="I159" s="97"/>
      <c r="J159" s="93"/>
      <c r="K159" s="93"/>
      <c r="L159" s="48"/>
      <c r="M159" s="93"/>
      <c r="N159" s="93"/>
      <c r="O159" s="44"/>
      <c r="P159" s="118"/>
    </row>
    <row r="160" spans="1:16" ht="32.25" customHeight="1" x14ac:dyDescent="0.2">
      <c r="A160" s="45"/>
      <c r="B160" s="130" t="s">
        <v>1407</v>
      </c>
      <c r="C160" s="95"/>
      <c r="D160" s="96"/>
      <c r="E160" s="93"/>
      <c r="F160" s="93"/>
      <c r="G160" s="93"/>
      <c r="H160" s="93"/>
      <c r="I160" s="97"/>
      <c r="J160" s="93"/>
      <c r="K160" s="93"/>
      <c r="L160" s="48"/>
      <c r="M160" s="93"/>
      <c r="N160" s="93"/>
      <c r="O160" s="44"/>
      <c r="P160" s="118"/>
    </row>
    <row r="161" spans="1:17" ht="25.05" customHeight="1" x14ac:dyDescent="0.2">
      <c r="A161" s="45"/>
      <c r="B161" s="130" t="s">
        <v>1408</v>
      </c>
      <c r="C161" s="95"/>
      <c r="D161" s="96"/>
      <c r="E161" s="93"/>
      <c r="F161" s="93"/>
      <c r="G161" s="93"/>
      <c r="H161" s="93"/>
      <c r="I161" s="97"/>
      <c r="J161" s="93"/>
      <c r="K161" s="93"/>
      <c r="L161" s="48"/>
      <c r="M161" s="93"/>
      <c r="N161" s="93"/>
      <c r="O161" s="44"/>
      <c r="P161" s="118"/>
    </row>
    <row r="162" spans="1:17" ht="27.75" customHeight="1" x14ac:dyDescent="0.2">
      <c r="A162" s="45"/>
      <c r="B162" s="130" t="s">
        <v>1338</v>
      </c>
      <c r="C162" s="95"/>
      <c r="D162" s="96"/>
      <c r="E162" s="93"/>
      <c r="F162" s="93"/>
      <c r="G162" s="93"/>
      <c r="H162" s="93"/>
      <c r="I162" s="97"/>
      <c r="J162" s="93"/>
      <c r="K162" s="93"/>
      <c r="L162" s="48"/>
      <c r="M162" s="93"/>
      <c r="N162" s="93"/>
      <c r="O162" s="44"/>
      <c r="P162" s="118"/>
    </row>
    <row r="163" spans="1:17" x14ac:dyDescent="0.2">
      <c r="A163" s="45"/>
      <c r="B163" s="130" t="s">
        <v>226</v>
      </c>
      <c r="C163" s="95"/>
      <c r="D163" s="96"/>
      <c r="E163" s="93"/>
      <c r="F163" s="93"/>
      <c r="G163" s="93"/>
      <c r="H163" s="93"/>
      <c r="I163" s="97"/>
      <c r="J163" s="93"/>
      <c r="K163" s="93"/>
      <c r="L163" s="48"/>
      <c r="M163" s="93"/>
      <c r="N163" s="93"/>
      <c r="O163" s="44"/>
      <c r="P163" s="118"/>
    </row>
    <row r="164" spans="1:17" ht="66.75" customHeight="1" x14ac:dyDescent="0.2">
      <c r="A164" s="45"/>
      <c r="B164" s="100" t="s">
        <v>391</v>
      </c>
      <c r="C164" s="95"/>
      <c r="D164" s="96"/>
      <c r="E164" s="93"/>
      <c r="F164" s="93"/>
      <c r="G164" s="93"/>
      <c r="H164" s="93"/>
      <c r="I164" s="97"/>
      <c r="J164" s="93"/>
      <c r="K164" s="93"/>
      <c r="L164" s="48"/>
      <c r="M164" s="93"/>
      <c r="N164" s="93"/>
      <c r="O164" s="44"/>
      <c r="P164" s="118"/>
    </row>
    <row r="165" spans="1:17" ht="20.399999999999999" x14ac:dyDescent="0.2">
      <c r="A165" s="40" t="s">
        <v>665</v>
      </c>
      <c r="B165" s="103" t="s">
        <v>225</v>
      </c>
      <c r="C165" s="92">
        <f t="shared" ref="C165:C198" si="12">Q165*1.02</f>
        <v>23900.775389592029</v>
      </c>
      <c r="D165" s="92">
        <f>C165/8</f>
        <v>2987.5969236990036</v>
      </c>
      <c r="E165" s="43">
        <f>C165*1.01</f>
        <v>24139.783143487948</v>
      </c>
      <c r="F165" s="43">
        <f t="shared" ref="F165:F198" si="13">+E165*0.015</f>
        <v>362.09674715231921</v>
      </c>
      <c r="G165" s="43">
        <f>E165/8</f>
        <v>3017.4728929359935</v>
      </c>
      <c r="H165" s="43">
        <f>F165/8</f>
        <v>45.262093394039901</v>
      </c>
      <c r="I165" s="43">
        <f t="shared" ref="I165:I198" si="14">+E165*1.01</f>
        <v>24381.180974922827</v>
      </c>
      <c r="J165" s="43">
        <f t="shared" ref="J165:J198" si="15">+I165*0.015</f>
        <v>365.71771462384237</v>
      </c>
      <c r="K165" s="43">
        <f>I165/8</f>
        <v>3047.6476218653534</v>
      </c>
      <c r="L165" s="43">
        <f>J165/8</f>
        <v>45.714714327980296</v>
      </c>
      <c r="M165" s="43">
        <f t="shared" ref="M165:M198" si="16">+I165*1.01</f>
        <v>24624.992784672057</v>
      </c>
      <c r="N165" s="43">
        <f t="shared" ref="N165:N198" si="17">+M165*0.015</f>
        <v>369.37489177008081</v>
      </c>
      <c r="O165" s="43">
        <f>M165/8</f>
        <v>3078.1240980840071</v>
      </c>
      <c r="P165" s="43">
        <f>N165/8</f>
        <v>46.171861471260101</v>
      </c>
      <c r="Q165" s="128">
        <v>23432.132734894145</v>
      </c>
    </row>
    <row r="166" spans="1:17" x14ac:dyDescent="0.2">
      <c r="A166" s="45"/>
      <c r="B166" s="130" t="s">
        <v>1409</v>
      </c>
      <c r="C166" s="95"/>
      <c r="D166" s="96"/>
      <c r="E166" s="93"/>
      <c r="F166" s="93"/>
      <c r="G166" s="93"/>
      <c r="H166" s="93"/>
      <c r="I166" s="97"/>
      <c r="J166" s="93"/>
      <c r="K166" s="93"/>
      <c r="L166" s="48"/>
      <c r="M166" s="93"/>
      <c r="N166" s="93"/>
      <c r="O166" s="44"/>
      <c r="P166" s="118"/>
    </row>
    <row r="167" spans="1:17" x14ac:dyDescent="0.2">
      <c r="A167" s="45"/>
      <c r="B167" s="100" t="s">
        <v>514</v>
      </c>
      <c r="C167" s="95"/>
      <c r="D167" s="96"/>
      <c r="E167" s="93"/>
      <c r="F167" s="93"/>
      <c r="G167" s="93"/>
      <c r="H167" s="93"/>
      <c r="I167" s="97"/>
      <c r="J167" s="93"/>
      <c r="K167" s="93"/>
      <c r="L167" s="48"/>
      <c r="M167" s="93"/>
      <c r="N167" s="93"/>
      <c r="O167" s="44"/>
      <c r="P167" s="118"/>
    </row>
    <row r="168" spans="1:17" x14ac:dyDescent="0.2">
      <c r="A168" s="45"/>
      <c r="B168" s="100" t="s">
        <v>889</v>
      </c>
      <c r="C168" s="95"/>
      <c r="D168" s="96"/>
      <c r="E168" s="93"/>
      <c r="F168" s="93"/>
      <c r="G168" s="93"/>
      <c r="H168" s="93"/>
      <c r="I168" s="97"/>
      <c r="J168" s="93"/>
      <c r="K168" s="93"/>
      <c r="L168" s="48"/>
      <c r="M168" s="93"/>
      <c r="N168" s="93"/>
      <c r="O168" s="44"/>
      <c r="P168" s="118"/>
    </row>
    <row r="169" spans="1:17" x14ac:dyDescent="0.2">
      <c r="A169" s="45"/>
      <c r="B169" s="100" t="s">
        <v>890</v>
      </c>
      <c r="C169" s="95"/>
      <c r="D169" s="96"/>
      <c r="E169" s="93"/>
      <c r="F169" s="93"/>
      <c r="G169" s="93"/>
      <c r="H169" s="93"/>
      <c r="I169" s="97"/>
      <c r="J169" s="93"/>
      <c r="K169" s="93"/>
      <c r="L169" s="48"/>
      <c r="M169" s="93"/>
      <c r="N169" s="93"/>
      <c r="O169" s="44"/>
      <c r="P169" s="118"/>
    </row>
    <row r="170" spans="1:17" x14ac:dyDescent="0.2">
      <c r="A170" s="45"/>
      <c r="B170" s="132" t="s">
        <v>1410</v>
      </c>
      <c r="C170" s="95"/>
      <c r="D170" s="96"/>
      <c r="E170" s="93"/>
      <c r="F170" s="93"/>
      <c r="G170" s="93"/>
      <c r="H170" s="93"/>
      <c r="I170" s="97"/>
      <c r="J170" s="93"/>
      <c r="K170" s="93"/>
      <c r="L170" s="48"/>
      <c r="M170" s="93"/>
      <c r="N170" s="93"/>
      <c r="O170" s="44"/>
      <c r="P170" s="118"/>
    </row>
    <row r="171" spans="1:17" x14ac:dyDescent="0.2">
      <c r="A171" s="45"/>
      <c r="B171" s="100" t="s">
        <v>907</v>
      </c>
      <c r="C171" s="95"/>
      <c r="D171" s="96"/>
      <c r="E171" s="93"/>
      <c r="F171" s="93"/>
      <c r="G171" s="93"/>
      <c r="H171" s="93"/>
      <c r="I171" s="97"/>
      <c r="J171" s="93"/>
      <c r="K171" s="93"/>
      <c r="L171" s="48"/>
      <c r="M171" s="93"/>
      <c r="N171" s="93"/>
      <c r="O171" s="44"/>
      <c r="P171" s="118"/>
    </row>
    <row r="172" spans="1:17" x14ac:dyDescent="0.2">
      <c r="A172" s="45"/>
      <c r="B172" s="100" t="s">
        <v>891</v>
      </c>
      <c r="C172" s="95"/>
      <c r="D172" s="96"/>
      <c r="E172" s="93"/>
      <c r="F172" s="93"/>
      <c r="G172" s="93"/>
      <c r="H172" s="93"/>
      <c r="I172" s="97"/>
      <c r="J172" s="93"/>
      <c r="K172" s="93"/>
      <c r="L172" s="48"/>
      <c r="M172" s="93"/>
      <c r="N172" s="93"/>
      <c r="O172" s="44"/>
      <c r="P172" s="118"/>
    </row>
    <row r="173" spans="1:17" x14ac:dyDescent="0.2">
      <c r="A173" s="45"/>
      <c r="B173" s="100" t="s">
        <v>222</v>
      </c>
      <c r="C173" s="95"/>
      <c r="D173" s="96"/>
      <c r="E173" s="93"/>
      <c r="F173" s="93"/>
      <c r="G173" s="93"/>
      <c r="H173" s="93"/>
      <c r="I173" s="97"/>
      <c r="J173" s="93"/>
      <c r="K173" s="93"/>
      <c r="L173" s="48"/>
      <c r="M173" s="93"/>
      <c r="N173" s="93"/>
      <c r="O173" s="44"/>
      <c r="P173" s="118"/>
    </row>
    <row r="174" spans="1:17" x14ac:dyDescent="0.2">
      <c r="A174" s="45"/>
      <c r="B174" s="130" t="s">
        <v>1411</v>
      </c>
      <c r="C174" s="95"/>
      <c r="D174" s="96"/>
      <c r="E174" s="93"/>
      <c r="F174" s="93"/>
      <c r="G174" s="93"/>
      <c r="H174" s="93"/>
      <c r="I174" s="97"/>
      <c r="J174" s="93"/>
      <c r="K174" s="93"/>
      <c r="L174" s="48"/>
      <c r="M174" s="93"/>
      <c r="N174" s="93"/>
      <c r="O174" s="44"/>
      <c r="P174" s="118"/>
    </row>
    <row r="175" spans="1:17" x14ac:dyDescent="0.2">
      <c r="A175" s="45"/>
      <c r="B175" s="100" t="s">
        <v>223</v>
      </c>
      <c r="C175" s="95"/>
      <c r="D175" s="96"/>
      <c r="E175" s="93"/>
      <c r="F175" s="93"/>
      <c r="G175" s="93"/>
      <c r="H175" s="93"/>
      <c r="I175" s="97"/>
      <c r="J175" s="93"/>
      <c r="K175" s="93"/>
      <c r="L175" s="48"/>
      <c r="M175" s="93"/>
      <c r="N175" s="93"/>
      <c r="O175" s="44"/>
      <c r="P175" s="118"/>
    </row>
    <row r="176" spans="1:17" x14ac:dyDescent="0.2">
      <c r="A176" s="45"/>
      <c r="B176" s="100" t="s">
        <v>224</v>
      </c>
      <c r="C176" s="95"/>
      <c r="D176" s="96"/>
      <c r="E176" s="93"/>
      <c r="F176" s="93"/>
      <c r="G176" s="93"/>
      <c r="H176" s="93"/>
      <c r="I176" s="97"/>
      <c r="J176" s="93"/>
      <c r="K176" s="93"/>
      <c r="L176" s="48"/>
      <c r="M176" s="93"/>
      <c r="N176" s="93"/>
      <c r="O176" s="44"/>
      <c r="P176" s="118"/>
    </row>
    <row r="177" spans="1:17" x14ac:dyDescent="0.2">
      <c r="A177" s="45"/>
      <c r="B177" s="132" t="s">
        <v>1412</v>
      </c>
      <c r="C177" s="95"/>
      <c r="D177" s="96"/>
      <c r="E177" s="93"/>
      <c r="F177" s="93"/>
      <c r="G177" s="93"/>
      <c r="H177" s="93"/>
      <c r="I177" s="97"/>
      <c r="J177" s="93"/>
      <c r="K177" s="93"/>
      <c r="L177" s="48"/>
      <c r="M177" s="93"/>
      <c r="N177" s="93"/>
      <c r="O177" s="44"/>
      <c r="P177" s="118"/>
    </row>
    <row r="178" spans="1:17" x14ac:dyDescent="0.2">
      <c r="A178" s="45"/>
      <c r="B178" s="100" t="s">
        <v>515</v>
      </c>
      <c r="C178" s="95"/>
      <c r="D178" s="96"/>
      <c r="E178" s="93"/>
      <c r="F178" s="93"/>
      <c r="G178" s="93"/>
      <c r="H178" s="93"/>
      <c r="I178" s="97"/>
      <c r="J178" s="93"/>
      <c r="K178" s="93"/>
      <c r="L178" s="48"/>
      <c r="M178" s="93"/>
      <c r="N178" s="93"/>
      <c r="O178" s="44"/>
      <c r="P178" s="118"/>
    </row>
    <row r="179" spans="1:17" x14ac:dyDescent="0.2">
      <c r="A179" s="45"/>
      <c r="B179" s="130" t="s">
        <v>1413</v>
      </c>
      <c r="C179" s="95"/>
      <c r="D179" s="96"/>
      <c r="E179" s="93"/>
      <c r="F179" s="93"/>
      <c r="G179" s="93"/>
      <c r="H179" s="93"/>
      <c r="I179" s="97"/>
      <c r="J179" s="93"/>
      <c r="K179" s="93"/>
      <c r="L179" s="48"/>
      <c r="M179" s="93"/>
      <c r="N179" s="93"/>
      <c r="O179" s="44"/>
      <c r="P179" s="118"/>
    </row>
    <row r="180" spans="1:17" x14ac:dyDescent="0.2">
      <c r="A180" s="45"/>
      <c r="B180" s="130" t="s">
        <v>1414</v>
      </c>
      <c r="C180" s="95"/>
      <c r="D180" s="96"/>
      <c r="E180" s="93"/>
      <c r="F180" s="93"/>
      <c r="G180" s="93"/>
      <c r="H180" s="93"/>
      <c r="I180" s="97"/>
      <c r="J180" s="93"/>
      <c r="K180" s="93"/>
      <c r="L180" s="48"/>
      <c r="M180" s="93"/>
      <c r="N180" s="93"/>
      <c r="O180" s="44"/>
      <c r="P180" s="118"/>
    </row>
    <row r="181" spans="1:17" x14ac:dyDescent="0.2">
      <c r="A181" s="45"/>
      <c r="B181" s="130" t="s">
        <v>1415</v>
      </c>
      <c r="C181" s="95"/>
      <c r="D181" s="96"/>
      <c r="E181" s="93"/>
      <c r="F181" s="93"/>
      <c r="G181" s="93"/>
      <c r="H181" s="93"/>
      <c r="I181" s="97"/>
      <c r="J181" s="93"/>
      <c r="K181" s="93"/>
      <c r="L181" s="48"/>
      <c r="M181" s="93"/>
      <c r="N181" s="93"/>
      <c r="O181" s="44"/>
      <c r="P181" s="118"/>
    </row>
    <row r="182" spans="1:17" x14ac:dyDescent="0.2">
      <c r="A182" s="45"/>
      <c r="B182" s="130" t="s">
        <v>1416</v>
      </c>
      <c r="C182" s="95"/>
      <c r="D182" s="96"/>
      <c r="E182" s="93"/>
      <c r="F182" s="93"/>
      <c r="G182" s="93"/>
      <c r="H182" s="93"/>
      <c r="I182" s="97"/>
      <c r="J182" s="93"/>
      <c r="K182" s="93"/>
      <c r="L182" s="48"/>
      <c r="M182" s="93"/>
      <c r="N182" s="93"/>
      <c r="O182" s="44"/>
      <c r="P182" s="118"/>
    </row>
    <row r="183" spans="1:17" ht="25.5" customHeight="1" x14ac:dyDescent="0.2">
      <c r="A183" s="45"/>
      <c r="B183" s="86" t="s">
        <v>1338</v>
      </c>
      <c r="C183" s="95"/>
      <c r="D183" s="96"/>
      <c r="E183" s="93"/>
      <c r="F183" s="93"/>
      <c r="G183" s="93"/>
      <c r="H183" s="93"/>
      <c r="I183" s="97"/>
      <c r="J183" s="93"/>
      <c r="K183" s="93"/>
      <c r="L183" s="48"/>
      <c r="M183" s="93"/>
      <c r="N183" s="93"/>
      <c r="O183" s="44"/>
      <c r="P183" s="118"/>
    </row>
    <row r="184" spans="1:17" x14ac:dyDescent="0.2">
      <c r="A184" s="45"/>
      <c r="B184" s="130" t="s">
        <v>227</v>
      </c>
      <c r="C184" s="95"/>
      <c r="D184" s="96"/>
      <c r="E184" s="93"/>
      <c r="F184" s="93"/>
      <c r="G184" s="93"/>
      <c r="H184" s="93"/>
      <c r="I184" s="97"/>
      <c r="J184" s="93"/>
      <c r="K184" s="93"/>
      <c r="L184" s="48"/>
      <c r="M184" s="93"/>
      <c r="N184" s="93"/>
      <c r="O184" s="44"/>
      <c r="P184" s="118"/>
    </row>
    <row r="185" spans="1:17" ht="64.5" customHeight="1" x14ac:dyDescent="0.2">
      <c r="A185" s="45"/>
      <c r="B185" s="100" t="s">
        <v>391</v>
      </c>
      <c r="C185" s="95"/>
      <c r="D185" s="96"/>
      <c r="E185" s="93"/>
      <c r="F185" s="93"/>
      <c r="G185" s="93"/>
      <c r="H185" s="93"/>
      <c r="I185" s="97"/>
      <c r="J185" s="93"/>
      <c r="K185" s="93"/>
      <c r="L185" s="48"/>
      <c r="M185" s="93"/>
      <c r="N185" s="93"/>
      <c r="O185" s="44"/>
      <c r="P185" s="118"/>
    </row>
    <row r="186" spans="1:17" x14ac:dyDescent="0.2">
      <c r="A186" s="45"/>
      <c r="B186" s="102" t="s">
        <v>217</v>
      </c>
      <c r="C186" s="95"/>
      <c r="D186" s="96"/>
      <c r="E186" s="93"/>
      <c r="F186" s="93"/>
      <c r="G186" s="93"/>
      <c r="H186" s="93"/>
      <c r="I186" s="97"/>
      <c r="J186" s="93"/>
      <c r="K186" s="93"/>
      <c r="L186" s="48"/>
      <c r="M186" s="93"/>
      <c r="N186" s="93"/>
      <c r="O186" s="44"/>
      <c r="P186" s="118"/>
    </row>
    <row r="187" spans="1:17" x14ac:dyDescent="0.2">
      <c r="A187" s="40" t="s">
        <v>839</v>
      </c>
      <c r="B187" s="91" t="s">
        <v>636</v>
      </c>
      <c r="C187" s="92">
        <f t="shared" si="12"/>
        <v>25473.194823117818</v>
      </c>
      <c r="D187" s="92">
        <f>C187/8</f>
        <v>3184.1493528897272</v>
      </c>
      <c r="E187" s="43">
        <f>C187*1.01</f>
        <v>25727.926771348997</v>
      </c>
      <c r="F187" s="43">
        <f t="shared" si="13"/>
        <v>385.91890157023494</v>
      </c>
      <c r="G187" s="43">
        <f>E187/8</f>
        <v>3215.9908464186246</v>
      </c>
      <c r="H187" s="43">
        <f>F187/8</f>
        <v>48.239862696279367</v>
      </c>
      <c r="I187" s="43">
        <f t="shared" si="14"/>
        <v>25985.206039062487</v>
      </c>
      <c r="J187" s="43">
        <f t="shared" si="15"/>
        <v>389.77809058593726</v>
      </c>
      <c r="K187" s="43">
        <f>I187/8</f>
        <v>3248.1507548828108</v>
      </c>
      <c r="L187" s="43">
        <f>J187/8</f>
        <v>48.722261323242158</v>
      </c>
      <c r="M187" s="43">
        <f t="shared" si="16"/>
        <v>26245.058099453112</v>
      </c>
      <c r="N187" s="43">
        <f t="shared" si="17"/>
        <v>393.67587149179667</v>
      </c>
      <c r="O187" s="43">
        <f>M187/8</f>
        <v>3280.632262431639</v>
      </c>
      <c r="P187" s="43">
        <f>N187/8</f>
        <v>49.209483936474584</v>
      </c>
      <c r="Q187" s="128">
        <v>24973.72041482139</v>
      </c>
    </row>
    <row r="188" spans="1:17" x14ac:dyDescent="0.2">
      <c r="A188" s="45" t="s">
        <v>453</v>
      </c>
      <c r="B188" s="90" t="s">
        <v>685</v>
      </c>
      <c r="C188" s="95"/>
      <c r="D188" s="96"/>
      <c r="E188" s="93"/>
      <c r="F188" s="93"/>
      <c r="G188" s="93"/>
      <c r="H188" s="93"/>
      <c r="I188" s="97"/>
      <c r="J188" s="93"/>
      <c r="K188" s="93"/>
      <c r="L188" s="48"/>
      <c r="M188" s="93"/>
      <c r="N188" s="93"/>
      <c r="O188" s="44"/>
      <c r="P188" s="118"/>
    </row>
    <row r="189" spans="1:17" x14ac:dyDescent="0.2">
      <c r="A189" s="40" t="s">
        <v>348</v>
      </c>
      <c r="B189" s="91" t="s">
        <v>1008</v>
      </c>
      <c r="C189" s="92">
        <f t="shared" si="12"/>
        <v>25473.194823117818</v>
      </c>
      <c r="D189" s="92">
        <f>C189/8</f>
        <v>3184.1493528897272</v>
      </c>
      <c r="E189" s="43">
        <f>C189*1.01</f>
        <v>25727.926771348997</v>
      </c>
      <c r="F189" s="43">
        <f t="shared" si="13"/>
        <v>385.91890157023494</v>
      </c>
      <c r="G189" s="43">
        <f>E189/8</f>
        <v>3215.9908464186246</v>
      </c>
      <c r="H189" s="43">
        <f>F189/8</f>
        <v>48.239862696279367</v>
      </c>
      <c r="I189" s="43">
        <f t="shared" si="14"/>
        <v>25985.206039062487</v>
      </c>
      <c r="J189" s="43">
        <f t="shared" si="15"/>
        <v>389.77809058593726</v>
      </c>
      <c r="K189" s="43">
        <f>I189/8</f>
        <v>3248.1507548828108</v>
      </c>
      <c r="L189" s="43">
        <f>J189/8</f>
        <v>48.722261323242158</v>
      </c>
      <c r="M189" s="43">
        <f t="shared" si="16"/>
        <v>26245.058099453112</v>
      </c>
      <c r="N189" s="43">
        <f t="shared" si="17"/>
        <v>393.67587149179667</v>
      </c>
      <c r="O189" s="43">
        <f>M189/8</f>
        <v>3280.632262431639</v>
      </c>
      <c r="P189" s="43">
        <f>N189/8</f>
        <v>49.209483936474584</v>
      </c>
      <c r="Q189" s="128">
        <v>24973.72041482139</v>
      </c>
    </row>
    <row r="190" spans="1:17" x14ac:dyDescent="0.2">
      <c r="A190" s="45" t="s">
        <v>453</v>
      </c>
      <c r="B190" s="100" t="s">
        <v>544</v>
      </c>
      <c r="C190" s="95"/>
      <c r="D190" s="96"/>
      <c r="E190" s="93"/>
      <c r="F190" s="93"/>
      <c r="G190" s="93"/>
      <c r="H190" s="93"/>
      <c r="I190" s="97"/>
      <c r="J190" s="93"/>
      <c r="K190" s="93"/>
      <c r="L190" s="48"/>
      <c r="M190" s="93"/>
      <c r="N190" s="93"/>
      <c r="O190" s="44"/>
      <c r="P190" s="118"/>
    </row>
    <row r="191" spans="1:17" x14ac:dyDescent="0.2">
      <c r="A191" s="45" t="s">
        <v>453</v>
      </c>
      <c r="B191" s="90" t="s">
        <v>686</v>
      </c>
      <c r="C191" s="95"/>
      <c r="D191" s="96"/>
      <c r="E191" s="93"/>
      <c r="F191" s="93"/>
      <c r="G191" s="93"/>
      <c r="H191" s="93"/>
      <c r="I191" s="97"/>
      <c r="J191" s="93"/>
      <c r="K191" s="93"/>
      <c r="L191" s="48"/>
      <c r="M191" s="93"/>
      <c r="N191" s="93"/>
      <c r="O191" s="44"/>
      <c r="P191" s="118"/>
    </row>
    <row r="192" spans="1:17" x14ac:dyDescent="0.2">
      <c r="A192" s="45"/>
      <c r="B192" s="102" t="s">
        <v>218</v>
      </c>
      <c r="C192" s="95"/>
      <c r="D192" s="96"/>
      <c r="E192" s="93"/>
      <c r="F192" s="93"/>
      <c r="G192" s="93"/>
      <c r="H192" s="93"/>
      <c r="I192" s="97"/>
      <c r="J192" s="93"/>
      <c r="K192" s="93"/>
      <c r="L192" s="48"/>
      <c r="M192" s="93"/>
      <c r="N192" s="93"/>
      <c r="O192" s="44"/>
      <c r="P192" s="118"/>
    </row>
    <row r="193" spans="1:17" x14ac:dyDescent="0.2">
      <c r="A193" s="40" t="s">
        <v>349</v>
      </c>
      <c r="B193" s="91" t="s">
        <v>359</v>
      </c>
      <c r="C193" s="92">
        <f t="shared" si="12"/>
        <v>24058.017332944612</v>
      </c>
      <c r="D193" s="92">
        <f>C193/8</f>
        <v>3007.2521666180764</v>
      </c>
      <c r="E193" s="43">
        <f>C193*1.01</f>
        <v>24298.597506274058</v>
      </c>
      <c r="F193" s="43">
        <f t="shared" si="13"/>
        <v>364.47896259411084</v>
      </c>
      <c r="G193" s="43">
        <f>E193/8</f>
        <v>3037.3246882842573</v>
      </c>
      <c r="H193" s="43">
        <f>F193/8</f>
        <v>45.559870324263855</v>
      </c>
      <c r="I193" s="43">
        <f t="shared" si="14"/>
        <v>24541.583481336798</v>
      </c>
      <c r="J193" s="43">
        <f t="shared" si="15"/>
        <v>368.12375222005198</v>
      </c>
      <c r="K193" s="43">
        <f>I193/8</f>
        <v>3067.6979351670998</v>
      </c>
      <c r="L193" s="43">
        <f>J193/8</f>
        <v>46.015469027506498</v>
      </c>
      <c r="M193" s="43">
        <f t="shared" si="16"/>
        <v>24786.999316150166</v>
      </c>
      <c r="N193" s="43">
        <f t="shared" si="17"/>
        <v>371.80498974225247</v>
      </c>
      <c r="O193" s="43">
        <f>M193/8</f>
        <v>3098.3749145187708</v>
      </c>
      <c r="P193" s="43">
        <f>N193/8</f>
        <v>46.475623717781559</v>
      </c>
      <c r="Q193" s="128">
        <v>23586.291502886874</v>
      </c>
    </row>
    <row r="194" spans="1:17" ht="26.25" customHeight="1" x14ac:dyDescent="0.2">
      <c r="A194" s="45" t="s">
        <v>453</v>
      </c>
      <c r="B194" s="100" t="s">
        <v>687</v>
      </c>
      <c r="C194" s="95"/>
      <c r="D194" s="96"/>
      <c r="E194" s="93"/>
      <c r="F194" s="93"/>
      <c r="G194" s="93"/>
      <c r="H194" s="93"/>
      <c r="I194" s="97"/>
      <c r="J194" s="93"/>
      <c r="K194" s="93"/>
      <c r="L194" s="48"/>
      <c r="M194" s="93"/>
      <c r="N194" s="93"/>
      <c r="O194" s="44"/>
      <c r="P194" s="118"/>
    </row>
    <row r="195" spans="1:17" x14ac:dyDescent="0.2">
      <c r="A195" s="45"/>
      <c r="B195" s="102" t="s">
        <v>688</v>
      </c>
      <c r="C195" s="95"/>
      <c r="D195" s="96"/>
      <c r="E195" s="93"/>
      <c r="F195" s="93"/>
      <c r="G195" s="93"/>
      <c r="H195" s="93"/>
      <c r="I195" s="97"/>
      <c r="J195" s="93"/>
      <c r="K195" s="93"/>
      <c r="L195" s="48"/>
      <c r="M195" s="93"/>
      <c r="N195" s="93"/>
      <c r="O195" s="44"/>
      <c r="P195" s="118"/>
    </row>
    <row r="196" spans="1:17" ht="39.75" customHeight="1" x14ac:dyDescent="0.2">
      <c r="A196" s="45"/>
      <c r="B196" s="100" t="s">
        <v>1245</v>
      </c>
      <c r="C196" s="95"/>
      <c r="D196" s="96"/>
      <c r="E196" s="93"/>
      <c r="F196" s="93"/>
      <c r="G196" s="93"/>
      <c r="H196" s="93"/>
      <c r="I196" s="97"/>
      <c r="J196" s="93"/>
      <c r="K196" s="93"/>
      <c r="L196" s="48"/>
      <c r="M196" s="93"/>
      <c r="N196" s="93"/>
      <c r="O196" s="44"/>
      <c r="P196" s="118"/>
    </row>
    <row r="197" spans="1:17" x14ac:dyDescent="0.2">
      <c r="A197" s="45"/>
      <c r="B197" s="102" t="s">
        <v>741</v>
      </c>
      <c r="C197" s="95"/>
      <c r="D197" s="96"/>
      <c r="E197" s="93"/>
      <c r="F197" s="93"/>
      <c r="G197" s="93"/>
      <c r="H197" s="93"/>
      <c r="I197" s="97"/>
      <c r="J197" s="93"/>
      <c r="K197" s="93"/>
      <c r="L197" s="48"/>
      <c r="M197" s="93"/>
      <c r="N197" s="93"/>
      <c r="O197" s="44"/>
      <c r="P197" s="118"/>
    </row>
    <row r="198" spans="1:17" x14ac:dyDescent="0.2">
      <c r="A198" s="40" t="s">
        <v>350</v>
      </c>
      <c r="B198" s="91" t="s">
        <v>689</v>
      </c>
      <c r="C198" s="92">
        <f t="shared" si="12"/>
        <v>25473.194823117818</v>
      </c>
      <c r="D198" s="92">
        <f>C198/8</f>
        <v>3184.1493528897272</v>
      </c>
      <c r="E198" s="43">
        <f>C198*1.01</f>
        <v>25727.926771348997</v>
      </c>
      <c r="F198" s="43">
        <f t="shared" si="13"/>
        <v>385.91890157023494</v>
      </c>
      <c r="G198" s="43">
        <f>E198/8</f>
        <v>3215.9908464186246</v>
      </c>
      <c r="H198" s="43">
        <f>F198/8</f>
        <v>48.239862696279367</v>
      </c>
      <c r="I198" s="43">
        <f t="shared" si="14"/>
        <v>25985.206039062487</v>
      </c>
      <c r="J198" s="43">
        <f t="shared" si="15"/>
        <v>389.77809058593726</v>
      </c>
      <c r="K198" s="43">
        <f>I198/8</f>
        <v>3248.1507548828108</v>
      </c>
      <c r="L198" s="43">
        <f>J198/8</f>
        <v>48.722261323242158</v>
      </c>
      <c r="M198" s="43">
        <f t="shared" si="16"/>
        <v>26245.058099453112</v>
      </c>
      <c r="N198" s="43">
        <f t="shared" si="17"/>
        <v>393.67587149179667</v>
      </c>
      <c r="O198" s="43">
        <f>M198/8</f>
        <v>3280.632262431639</v>
      </c>
      <c r="P198" s="43">
        <f>N198/8</f>
        <v>49.209483936474584</v>
      </c>
      <c r="Q198" s="128">
        <v>24973.72041482139</v>
      </c>
    </row>
    <row r="199" spans="1:17" x14ac:dyDescent="0.2">
      <c r="A199" s="40" t="s">
        <v>351</v>
      </c>
      <c r="B199" s="91" t="s">
        <v>690</v>
      </c>
      <c r="C199" s="92">
        <f t="shared" ref="C199" si="18">Q199*1.02</f>
        <v>24058.017332944612</v>
      </c>
      <c r="D199" s="92">
        <f>C199/8</f>
        <v>3007.2521666180764</v>
      </c>
      <c r="E199" s="43">
        <f>C199*1.01</f>
        <v>24298.597506274058</v>
      </c>
      <c r="F199" s="43">
        <f t="shared" ref="F199" si="19">+E199*0.015</f>
        <v>364.47896259411084</v>
      </c>
      <c r="G199" s="43">
        <f>E199/8</f>
        <v>3037.3246882842573</v>
      </c>
      <c r="H199" s="43">
        <f>F199/8</f>
        <v>45.559870324263855</v>
      </c>
      <c r="I199" s="43">
        <f t="shared" ref="I199" si="20">+E199*1.01</f>
        <v>24541.583481336798</v>
      </c>
      <c r="J199" s="43">
        <f t="shared" ref="J199" si="21">+I199*0.015</f>
        <v>368.12375222005198</v>
      </c>
      <c r="K199" s="43">
        <f>I199/8</f>
        <v>3067.6979351670998</v>
      </c>
      <c r="L199" s="43">
        <f>J199/8</f>
        <v>46.015469027506498</v>
      </c>
      <c r="M199" s="43">
        <f t="shared" ref="M199" si="22">+I199*1.01</f>
        <v>24786.999316150166</v>
      </c>
      <c r="N199" s="43">
        <f t="shared" ref="N199" si="23">+M199*0.015</f>
        <v>371.80498974225247</v>
      </c>
      <c r="O199" s="43">
        <f>M199/8</f>
        <v>3098.3749145187708</v>
      </c>
      <c r="P199" s="43">
        <f>N199/8</f>
        <v>46.475623717781559</v>
      </c>
      <c r="Q199" s="128">
        <v>23586.291502886874</v>
      </c>
    </row>
    <row r="200" spans="1:17" ht="28.5" customHeight="1" x14ac:dyDescent="0.2">
      <c r="A200" s="45" t="s">
        <v>453</v>
      </c>
      <c r="B200" s="100" t="s">
        <v>784</v>
      </c>
      <c r="C200" s="95"/>
      <c r="D200" s="96"/>
      <c r="E200" s="93"/>
      <c r="F200" s="82"/>
      <c r="I200" s="89"/>
      <c r="J200" s="82"/>
      <c r="L200" s="37"/>
      <c r="M200" s="82"/>
      <c r="N200" s="82"/>
      <c r="P200" s="118"/>
      <c r="Q200" s="133"/>
    </row>
    <row r="201" spans="1:17" ht="38.25" customHeight="1" x14ac:dyDescent="0.2">
      <c r="A201" s="45" t="s">
        <v>453</v>
      </c>
      <c r="B201" s="86" t="s">
        <v>436</v>
      </c>
      <c r="C201" s="95"/>
      <c r="D201" s="96"/>
      <c r="E201" s="93"/>
      <c r="F201" s="82"/>
      <c r="I201" s="89"/>
      <c r="J201" s="82"/>
      <c r="L201" s="37"/>
      <c r="M201" s="82"/>
      <c r="N201" s="82"/>
      <c r="P201" s="118"/>
    </row>
    <row r="202" spans="1:17" x14ac:dyDescent="0.2">
      <c r="A202" s="45"/>
      <c r="B202" s="102" t="s">
        <v>742</v>
      </c>
      <c r="C202" s="95"/>
      <c r="D202" s="96"/>
      <c r="E202" s="93"/>
      <c r="F202" s="82"/>
      <c r="I202" s="89"/>
      <c r="J202" s="82"/>
      <c r="L202" s="37"/>
      <c r="M202" s="82"/>
      <c r="N202" s="82"/>
      <c r="P202" s="118"/>
    </row>
    <row r="203" spans="1:17" ht="36.75" customHeight="1" x14ac:dyDescent="0.2">
      <c r="A203" s="54" t="s">
        <v>352</v>
      </c>
      <c r="B203" s="100" t="s">
        <v>1090</v>
      </c>
      <c r="C203" s="95"/>
      <c r="D203" s="96"/>
      <c r="E203" s="93"/>
      <c r="F203" s="82"/>
      <c r="I203" s="89"/>
      <c r="J203" s="82"/>
      <c r="L203" s="37"/>
      <c r="M203" s="82"/>
      <c r="N203" s="82"/>
      <c r="P203" s="118"/>
    </row>
    <row r="204" spans="1:17" ht="37.5" customHeight="1" x14ac:dyDescent="0.2">
      <c r="A204" s="54" t="s">
        <v>353</v>
      </c>
      <c r="B204" s="100" t="s">
        <v>392</v>
      </c>
      <c r="C204" s="95"/>
      <c r="D204" s="96"/>
      <c r="E204" s="93"/>
      <c r="F204" s="82"/>
      <c r="I204" s="89"/>
      <c r="J204" s="82"/>
      <c r="L204" s="37"/>
      <c r="M204" s="82"/>
      <c r="N204" s="82"/>
      <c r="P204" s="118"/>
    </row>
    <row r="205" spans="1:17" ht="52.5" customHeight="1" x14ac:dyDescent="0.2">
      <c r="A205" s="54" t="s">
        <v>354</v>
      </c>
      <c r="B205" s="100" t="s">
        <v>393</v>
      </c>
      <c r="C205" s="95"/>
      <c r="D205" s="96"/>
      <c r="E205" s="93"/>
      <c r="F205" s="82"/>
      <c r="I205" s="89"/>
      <c r="J205" s="82"/>
      <c r="L205" s="37"/>
      <c r="M205" s="82"/>
      <c r="N205" s="82"/>
      <c r="P205" s="118"/>
    </row>
    <row r="206" spans="1:17" ht="48.75" customHeight="1" x14ac:dyDescent="0.2">
      <c r="A206" s="54" t="s">
        <v>355</v>
      </c>
      <c r="B206" s="100" t="s">
        <v>516</v>
      </c>
      <c r="C206" s="95"/>
      <c r="D206" s="96"/>
      <c r="E206" s="93"/>
      <c r="F206" s="82"/>
      <c r="I206" s="89"/>
      <c r="J206" s="82"/>
      <c r="L206" s="37"/>
      <c r="M206" s="82"/>
      <c r="N206" s="82"/>
      <c r="P206" s="118"/>
    </row>
    <row r="207" spans="1:17" ht="26.25" customHeight="1" x14ac:dyDescent="0.2">
      <c r="A207" s="54" t="s">
        <v>356</v>
      </c>
      <c r="B207" s="100" t="s">
        <v>1219</v>
      </c>
      <c r="C207" s="95"/>
      <c r="D207" s="96"/>
      <c r="E207" s="93"/>
      <c r="F207" s="82"/>
      <c r="I207" s="89"/>
      <c r="J207" s="82"/>
      <c r="L207" s="37"/>
      <c r="M207" s="82"/>
      <c r="N207" s="82"/>
      <c r="P207" s="118"/>
    </row>
    <row r="208" spans="1:17" x14ac:dyDescent="0.2">
      <c r="A208" s="45" t="s">
        <v>357</v>
      </c>
      <c r="B208" s="102" t="s">
        <v>358</v>
      </c>
      <c r="C208" s="95"/>
      <c r="D208" s="96"/>
      <c r="E208" s="93"/>
      <c r="F208" s="82"/>
      <c r="I208" s="89"/>
      <c r="J208" s="82"/>
      <c r="L208" s="37"/>
      <c r="M208" s="82"/>
      <c r="N208" s="82"/>
      <c r="P208" s="118"/>
    </row>
    <row r="209" spans="1:16" ht="49.5" customHeight="1" x14ac:dyDescent="0.2">
      <c r="A209" s="45"/>
      <c r="B209" s="100" t="s">
        <v>0</v>
      </c>
      <c r="C209" s="95"/>
      <c r="D209" s="96"/>
      <c r="E209" s="93"/>
      <c r="F209" s="82"/>
      <c r="I209" s="89"/>
      <c r="J209" s="82"/>
      <c r="L209" s="37"/>
      <c r="M209" s="82"/>
      <c r="N209" s="82"/>
      <c r="P209" s="118"/>
    </row>
    <row r="210" spans="1:16" ht="37.5" customHeight="1" x14ac:dyDescent="0.2">
      <c r="A210" s="45"/>
      <c r="B210" s="100" t="s">
        <v>1</v>
      </c>
      <c r="C210" s="95"/>
      <c r="D210" s="96"/>
      <c r="E210" s="93"/>
      <c r="F210" s="82"/>
      <c r="I210" s="89"/>
      <c r="J210" s="82"/>
      <c r="L210" s="37"/>
      <c r="M210" s="82"/>
      <c r="N210" s="82"/>
      <c r="P210" s="118"/>
    </row>
    <row r="211" spans="1:16" ht="12.75" customHeight="1" x14ac:dyDescent="0.2">
      <c r="A211" s="45"/>
      <c r="B211" s="100"/>
      <c r="C211" s="95"/>
      <c r="D211" s="96"/>
      <c r="E211" s="93"/>
      <c r="F211" s="82"/>
      <c r="I211" s="89"/>
      <c r="J211" s="82"/>
      <c r="L211" s="37"/>
      <c r="M211" s="82"/>
      <c r="N211" s="82"/>
      <c r="P211" s="118"/>
    </row>
    <row r="212" spans="1:16" ht="28.05" customHeight="1" x14ac:dyDescent="0.2">
      <c r="A212" s="45"/>
      <c r="B212" s="86" t="s">
        <v>30</v>
      </c>
      <c r="C212" s="95"/>
      <c r="D212" s="96"/>
      <c r="E212" s="93"/>
      <c r="F212" s="82"/>
      <c r="I212" s="89"/>
      <c r="J212" s="82"/>
      <c r="L212" s="37"/>
      <c r="M212" s="82"/>
      <c r="N212" s="82"/>
      <c r="P212" s="118"/>
    </row>
    <row r="213" spans="1:16" x14ac:dyDescent="0.2">
      <c r="B213" s="82"/>
      <c r="C213" s="105"/>
      <c r="D213" s="105"/>
      <c r="E213" s="93"/>
      <c r="F213" s="82"/>
      <c r="I213" s="82"/>
      <c r="J213" s="82"/>
      <c r="M213" s="82"/>
      <c r="N213" s="82"/>
    </row>
    <row r="214" spans="1:16" x14ac:dyDescent="0.2">
      <c r="B214" s="82"/>
      <c r="C214" s="105"/>
      <c r="D214" s="105"/>
      <c r="E214" s="93"/>
      <c r="F214" s="82"/>
      <c r="I214" s="82"/>
      <c r="J214" s="82"/>
      <c r="M214" s="82"/>
      <c r="N214" s="82"/>
    </row>
    <row r="215" spans="1:16" x14ac:dyDescent="0.2">
      <c r="B215" s="82"/>
      <c r="C215" s="105"/>
      <c r="D215" s="105"/>
      <c r="E215" s="93"/>
      <c r="F215" s="82"/>
      <c r="I215" s="82"/>
      <c r="J215" s="82"/>
      <c r="M215" s="82"/>
      <c r="N215" s="82"/>
    </row>
    <row r="216" spans="1:16" x14ac:dyDescent="0.2">
      <c r="B216" s="82"/>
      <c r="C216" s="105"/>
      <c r="D216" s="105"/>
      <c r="E216" s="93"/>
      <c r="F216" s="82"/>
      <c r="I216" s="82"/>
      <c r="J216" s="82"/>
      <c r="M216" s="82"/>
      <c r="N216" s="82"/>
    </row>
    <row r="217" spans="1:16" x14ac:dyDescent="0.2">
      <c r="B217" s="82"/>
      <c r="C217" s="105"/>
      <c r="D217" s="105"/>
      <c r="E217" s="93"/>
      <c r="F217" s="82"/>
      <c r="I217" s="82"/>
      <c r="J217" s="82"/>
      <c r="M217" s="82"/>
      <c r="N217" s="82"/>
    </row>
    <row r="218" spans="1:16" x14ac:dyDescent="0.2">
      <c r="B218" s="82"/>
      <c r="C218" s="105"/>
      <c r="D218" s="105"/>
      <c r="E218" s="93"/>
      <c r="F218" s="82"/>
      <c r="I218" s="82"/>
      <c r="J218" s="82"/>
      <c r="M218" s="82"/>
      <c r="N218" s="82"/>
    </row>
    <row r="219" spans="1:16" x14ac:dyDescent="0.2">
      <c r="B219" s="82"/>
      <c r="C219" s="105"/>
      <c r="D219" s="105"/>
      <c r="E219" s="93"/>
      <c r="F219" s="82"/>
      <c r="I219" s="82"/>
      <c r="J219" s="82"/>
      <c r="M219" s="82"/>
      <c r="N219" s="82"/>
    </row>
    <row r="220" spans="1:16" x14ac:dyDescent="0.2">
      <c r="B220" s="82"/>
      <c r="C220" s="105"/>
      <c r="D220" s="105"/>
      <c r="E220" s="93"/>
      <c r="F220" s="82"/>
      <c r="I220" s="82"/>
      <c r="J220" s="82"/>
      <c r="M220" s="82"/>
      <c r="N220" s="82"/>
    </row>
    <row r="221" spans="1:16" x14ac:dyDescent="0.2">
      <c r="B221" s="82"/>
      <c r="C221" s="105"/>
      <c r="D221" s="105"/>
      <c r="E221" s="93"/>
      <c r="F221" s="82"/>
      <c r="I221" s="82"/>
      <c r="J221" s="82"/>
      <c r="M221" s="82"/>
      <c r="N221" s="82"/>
    </row>
    <row r="222" spans="1:16" x14ac:dyDescent="0.2">
      <c r="B222" s="82"/>
      <c r="C222" s="105"/>
      <c r="D222" s="105"/>
      <c r="E222" s="93"/>
      <c r="F222" s="82"/>
      <c r="I222" s="82"/>
      <c r="J222" s="82"/>
      <c r="M222" s="82"/>
      <c r="N222" s="82"/>
    </row>
    <row r="223" spans="1:16" x14ac:dyDescent="0.2">
      <c r="B223" s="82"/>
      <c r="C223" s="105"/>
      <c r="D223" s="105"/>
      <c r="E223" s="93"/>
      <c r="F223" s="82"/>
      <c r="I223" s="82"/>
      <c r="J223" s="82"/>
      <c r="M223" s="82"/>
      <c r="N223" s="82"/>
    </row>
    <row r="224" spans="1:16" x14ac:dyDescent="0.2">
      <c r="B224" s="82"/>
      <c r="C224" s="105"/>
      <c r="D224" s="105"/>
      <c r="E224" s="93"/>
      <c r="F224" s="82"/>
      <c r="I224" s="82"/>
      <c r="J224" s="82"/>
      <c r="M224" s="82"/>
      <c r="N224" s="82"/>
    </row>
    <row r="225" spans="2:14" x14ac:dyDescent="0.2">
      <c r="B225" s="82"/>
      <c r="C225" s="105"/>
      <c r="D225" s="105"/>
      <c r="E225" s="93"/>
      <c r="F225" s="82"/>
      <c r="I225" s="82"/>
      <c r="J225" s="82"/>
      <c r="M225" s="82"/>
      <c r="N225" s="82"/>
    </row>
    <row r="226" spans="2:14" x14ac:dyDescent="0.2">
      <c r="B226" s="82"/>
      <c r="C226" s="105"/>
      <c r="D226" s="105"/>
      <c r="E226" s="93"/>
      <c r="F226" s="82"/>
      <c r="I226" s="82"/>
      <c r="J226" s="82"/>
      <c r="M226" s="82"/>
      <c r="N226" s="82"/>
    </row>
    <row r="227" spans="2:14" x14ac:dyDescent="0.2">
      <c r="B227" s="82"/>
      <c r="C227" s="105"/>
      <c r="D227" s="105"/>
      <c r="E227" s="93"/>
      <c r="F227" s="82"/>
      <c r="I227" s="82"/>
      <c r="J227" s="82"/>
      <c r="M227" s="82"/>
      <c r="N227" s="82"/>
    </row>
    <row r="228" spans="2:14" x14ac:dyDescent="0.2">
      <c r="B228" s="82"/>
      <c r="C228" s="105"/>
      <c r="D228" s="105"/>
      <c r="E228" s="93"/>
      <c r="F228" s="82"/>
      <c r="I228" s="82"/>
      <c r="J228" s="82"/>
      <c r="M228" s="82"/>
      <c r="N228" s="82"/>
    </row>
    <row r="229" spans="2:14" x14ac:dyDescent="0.2">
      <c r="B229" s="82"/>
      <c r="C229" s="105"/>
      <c r="D229" s="105"/>
      <c r="E229" s="93"/>
      <c r="F229" s="82"/>
      <c r="I229" s="82"/>
      <c r="J229" s="82"/>
      <c r="M229" s="82"/>
      <c r="N229" s="82"/>
    </row>
    <row r="230" spans="2:14" x14ac:dyDescent="0.2">
      <c r="B230" s="82"/>
      <c r="C230" s="105"/>
      <c r="D230" s="105"/>
      <c r="E230" s="93"/>
      <c r="F230" s="82"/>
      <c r="I230" s="82"/>
      <c r="J230" s="82"/>
      <c r="M230" s="82"/>
      <c r="N230" s="82"/>
    </row>
    <row r="231" spans="2:14" x14ac:dyDescent="0.2">
      <c r="B231" s="82"/>
      <c r="C231" s="105"/>
      <c r="D231" s="105"/>
      <c r="E231" s="93"/>
      <c r="F231" s="82"/>
      <c r="I231" s="82"/>
      <c r="J231" s="82"/>
      <c r="M231" s="82"/>
      <c r="N231" s="82"/>
    </row>
    <row r="232" spans="2:14" x14ac:dyDescent="0.2">
      <c r="B232" s="82"/>
      <c r="C232" s="105"/>
      <c r="D232" s="105"/>
      <c r="E232" s="93"/>
      <c r="F232" s="82"/>
      <c r="I232" s="82"/>
      <c r="J232" s="82"/>
      <c r="M232" s="82"/>
      <c r="N232" s="82"/>
    </row>
    <row r="233" spans="2:14" x14ac:dyDescent="0.2">
      <c r="B233" s="82"/>
      <c r="C233" s="105"/>
      <c r="D233" s="105"/>
      <c r="E233" s="93"/>
      <c r="F233" s="82"/>
      <c r="I233" s="82"/>
      <c r="J233" s="82"/>
      <c r="M233" s="82"/>
      <c r="N233" s="82"/>
    </row>
    <row r="234" spans="2:14" x14ac:dyDescent="0.2">
      <c r="B234" s="82"/>
      <c r="C234" s="105"/>
      <c r="D234" s="105"/>
      <c r="E234" s="93"/>
      <c r="F234" s="82"/>
      <c r="I234" s="82"/>
      <c r="J234" s="82"/>
      <c r="M234" s="82"/>
      <c r="N234" s="82"/>
    </row>
    <row r="235" spans="2:14" x14ac:dyDescent="0.2">
      <c r="B235" s="82"/>
      <c r="C235" s="105"/>
      <c r="D235" s="105"/>
      <c r="E235" s="93"/>
      <c r="F235" s="82"/>
      <c r="I235" s="82"/>
      <c r="J235" s="82"/>
      <c r="M235" s="82"/>
      <c r="N235" s="82"/>
    </row>
    <row r="236" spans="2:14" x14ac:dyDescent="0.2">
      <c r="B236" s="82"/>
      <c r="C236" s="105"/>
      <c r="D236" s="105"/>
      <c r="E236" s="93"/>
      <c r="F236" s="82"/>
      <c r="I236" s="82"/>
      <c r="J236" s="82"/>
      <c r="M236" s="82"/>
      <c r="N236" s="82"/>
    </row>
    <row r="237" spans="2:14" x14ac:dyDescent="0.2">
      <c r="B237" s="82"/>
      <c r="C237" s="105"/>
      <c r="D237" s="105"/>
      <c r="E237" s="93"/>
      <c r="F237" s="82"/>
      <c r="I237" s="82"/>
      <c r="J237" s="82"/>
      <c r="M237" s="82"/>
      <c r="N237" s="82"/>
    </row>
    <row r="238" spans="2:14" x14ac:dyDescent="0.2">
      <c r="B238" s="82"/>
      <c r="C238" s="105"/>
      <c r="D238" s="105"/>
      <c r="E238" s="93"/>
      <c r="F238" s="82"/>
      <c r="I238" s="82"/>
      <c r="J238" s="82"/>
      <c r="M238" s="82"/>
      <c r="N238" s="82"/>
    </row>
    <row r="239" spans="2:14" x14ac:dyDescent="0.2">
      <c r="B239" s="82"/>
      <c r="C239" s="105"/>
      <c r="D239" s="105"/>
      <c r="E239" s="93"/>
      <c r="F239" s="82"/>
      <c r="I239" s="82"/>
      <c r="J239" s="82"/>
      <c r="M239" s="82"/>
      <c r="N239" s="82"/>
    </row>
    <row r="240" spans="2:14" x14ac:dyDescent="0.2">
      <c r="B240" s="82"/>
      <c r="C240" s="105"/>
      <c r="D240" s="105"/>
      <c r="E240" s="93"/>
      <c r="F240" s="82"/>
      <c r="I240" s="82"/>
      <c r="J240" s="82"/>
      <c r="M240" s="82"/>
      <c r="N240" s="82"/>
    </row>
    <row r="241" spans="2:14" x14ac:dyDescent="0.2">
      <c r="B241" s="82"/>
      <c r="C241" s="105"/>
      <c r="D241" s="105"/>
      <c r="E241" s="93"/>
      <c r="F241" s="82"/>
      <c r="I241" s="82"/>
      <c r="J241" s="82"/>
      <c r="M241" s="82"/>
      <c r="N241" s="82"/>
    </row>
    <row r="242" spans="2:14" x14ac:dyDescent="0.2">
      <c r="B242" s="82"/>
      <c r="C242" s="105"/>
      <c r="D242" s="105"/>
      <c r="E242" s="93"/>
      <c r="F242" s="82"/>
      <c r="I242" s="82"/>
      <c r="J242" s="82"/>
      <c r="M242" s="82"/>
      <c r="N242" s="82"/>
    </row>
    <row r="243" spans="2:14" x14ac:dyDescent="0.2">
      <c r="B243" s="82"/>
      <c r="C243" s="105"/>
      <c r="D243" s="105"/>
      <c r="E243" s="93"/>
      <c r="F243" s="82"/>
      <c r="I243" s="82"/>
      <c r="J243" s="82"/>
      <c r="M243" s="82"/>
      <c r="N243" s="82"/>
    </row>
    <row r="244" spans="2:14" x14ac:dyDescent="0.2">
      <c r="B244" s="82"/>
      <c r="C244" s="105"/>
      <c r="D244" s="105"/>
      <c r="E244" s="93"/>
      <c r="F244" s="82"/>
      <c r="I244" s="82"/>
      <c r="J244" s="82"/>
      <c r="M244" s="82"/>
      <c r="N244" s="82"/>
    </row>
    <row r="245" spans="2:14" x14ac:dyDescent="0.2">
      <c r="B245" s="82"/>
      <c r="C245" s="105"/>
      <c r="D245" s="105"/>
      <c r="E245" s="93"/>
      <c r="F245" s="82"/>
      <c r="I245" s="82"/>
      <c r="J245" s="82"/>
      <c r="M245" s="82"/>
      <c r="N245" s="82"/>
    </row>
    <row r="246" spans="2:14" x14ac:dyDescent="0.2">
      <c r="B246" s="82"/>
      <c r="C246" s="105"/>
      <c r="D246" s="105"/>
      <c r="E246" s="93"/>
      <c r="F246" s="82"/>
      <c r="I246" s="82"/>
      <c r="J246" s="82"/>
      <c r="M246" s="82"/>
      <c r="N246" s="82"/>
    </row>
    <row r="247" spans="2:14" x14ac:dyDescent="0.2">
      <c r="B247" s="82"/>
      <c r="C247" s="105"/>
      <c r="D247" s="105"/>
      <c r="E247" s="93"/>
      <c r="F247" s="82"/>
      <c r="I247" s="82"/>
      <c r="J247" s="82"/>
      <c r="M247" s="82"/>
      <c r="N247" s="82"/>
    </row>
    <row r="248" spans="2:14" x14ac:dyDescent="0.2">
      <c r="B248" s="82"/>
      <c r="C248" s="105"/>
      <c r="D248" s="105"/>
      <c r="E248" s="93"/>
      <c r="F248" s="82"/>
      <c r="I248" s="82"/>
      <c r="J248" s="82"/>
      <c r="M248" s="82"/>
      <c r="N248" s="82"/>
    </row>
    <row r="249" spans="2:14" x14ac:dyDescent="0.2">
      <c r="B249" s="82"/>
      <c r="C249" s="105"/>
      <c r="D249" s="105"/>
      <c r="E249" s="93"/>
      <c r="F249" s="82"/>
      <c r="I249" s="82"/>
      <c r="J249" s="82"/>
      <c r="M249" s="82"/>
      <c r="N249" s="82"/>
    </row>
    <row r="250" spans="2:14" x14ac:dyDescent="0.2">
      <c r="B250" s="82"/>
      <c r="C250" s="105"/>
      <c r="D250" s="105"/>
      <c r="E250" s="93"/>
      <c r="F250" s="82"/>
      <c r="I250" s="82"/>
      <c r="J250" s="82"/>
      <c r="M250" s="82"/>
      <c r="N250" s="82"/>
    </row>
    <row r="251" spans="2:14" x14ac:dyDescent="0.2">
      <c r="B251" s="82"/>
      <c r="C251" s="105"/>
      <c r="D251" s="105"/>
      <c r="E251" s="93"/>
      <c r="F251" s="82"/>
      <c r="I251" s="82"/>
      <c r="J251" s="82"/>
      <c r="M251" s="82"/>
      <c r="N251" s="82"/>
    </row>
    <row r="252" spans="2:14" x14ac:dyDescent="0.2">
      <c r="B252" s="82"/>
      <c r="C252" s="105"/>
      <c r="D252" s="105"/>
      <c r="E252" s="93"/>
      <c r="F252" s="82"/>
      <c r="I252" s="82"/>
      <c r="J252" s="82"/>
      <c r="M252" s="82"/>
      <c r="N252" s="82"/>
    </row>
    <row r="253" spans="2:14" x14ac:dyDescent="0.2">
      <c r="B253" s="82"/>
      <c r="C253" s="105"/>
      <c r="D253" s="105"/>
      <c r="E253" s="93"/>
      <c r="F253" s="82"/>
      <c r="I253" s="82"/>
      <c r="J253" s="82"/>
      <c r="M253" s="82"/>
      <c r="N253" s="82"/>
    </row>
    <row r="254" spans="2:14" x14ac:dyDescent="0.2">
      <c r="B254" s="82"/>
      <c r="C254" s="105"/>
      <c r="D254" s="105"/>
      <c r="E254" s="93"/>
      <c r="F254" s="82"/>
      <c r="I254" s="82"/>
      <c r="J254" s="82"/>
      <c r="M254" s="82"/>
      <c r="N254" s="82"/>
    </row>
    <row r="255" spans="2:14" x14ac:dyDescent="0.2">
      <c r="B255" s="82"/>
      <c r="C255" s="105"/>
      <c r="D255" s="105"/>
      <c r="E255" s="93"/>
      <c r="F255" s="82"/>
      <c r="I255" s="82"/>
      <c r="J255" s="82"/>
      <c r="M255" s="82"/>
      <c r="N255" s="82"/>
    </row>
    <row r="256" spans="2:14" x14ac:dyDescent="0.2">
      <c r="B256" s="82"/>
      <c r="C256" s="105"/>
      <c r="D256" s="105"/>
      <c r="E256" s="93"/>
      <c r="F256" s="82"/>
      <c r="I256" s="82"/>
      <c r="J256" s="82"/>
      <c r="M256" s="82"/>
      <c r="N256" s="82"/>
    </row>
    <row r="257" spans="2:14" x14ac:dyDescent="0.2">
      <c r="B257" s="82"/>
      <c r="C257" s="105"/>
      <c r="D257" s="105"/>
      <c r="E257" s="93"/>
      <c r="F257" s="82"/>
      <c r="I257" s="82"/>
      <c r="J257" s="82"/>
      <c r="M257" s="82"/>
      <c r="N257" s="82"/>
    </row>
    <row r="258" spans="2:14" x14ac:dyDescent="0.2">
      <c r="B258" s="82"/>
      <c r="C258" s="105"/>
      <c r="D258" s="105"/>
      <c r="E258" s="93"/>
      <c r="F258" s="82"/>
      <c r="I258" s="82"/>
      <c r="J258" s="82"/>
      <c r="M258" s="82"/>
      <c r="N258" s="82"/>
    </row>
    <row r="259" spans="2:14" x14ac:dyDescent="0.2">
      <c r="B259" s="82"/>
      <c r="C259" s="105"/>
      <c r="D259" s="105"/>
      <c r="E259" s="93"/>
      <c r="F259" s="82"/>
      <c r="I259" s="82"/>
      <c r="J259" s="82"/>
      <c r="M259" s="82"/>
      <c r="N259" s="82"/>
    </row>
    <row r="260" spans="2:14" x14ac:dyDescent="0.2">
      <c r="B260" s="82"/>
      <c r="C260" s="105"/>
      <c r="D260" s="105"/>
      <c r="E260" s="93"/>
      <c r="F260" s="82"/>
      <c r="I260" s="82"/>
      <c r="J260" s="82"/>
      <c r="M260" s="82"/>
      <c r="N260" s="82"/>
    </row>
    <row r="261" spans="2:14" x14ac:dyDescent="0.2">
      <c r="B261" s="82"/>
      <c r="C261" s="105"/>
      <c r="D261" s="105"/>
      <c r="E261" s="93"/>
      <c r="F261" s="82"/>
      <c r="I261" s="82"/>
      <c r="J261" s="82"/>
      <c r="M261" s="82"/>
      <c r="N261" s="82"/>
    </row>
    <row r="262" spans="2:14" x14ac:dyDescent="0.2">
      <c r="B262" s="82"/>
      <c r="C262" s="105"/>
      <c r="D262" s="105"/>
      <c r="E262" s="93"/>
      <c r="F262" s="82"/>
      <c r="I262" s="82"/>
      <c r="J262" s="82"/>
      <c r="M262" s="82"/>
      <c r="N262" s="82"/>
    </row>
    <row r="263" spans="2:14" x14ac:dyDescent="0.2">
      <c r="B263" s="82"/>
      <c r="C263" s="105"/>
      <c r="D263" s="105"/>
      <c r="E263" s="93"/>
      <c r="F263" s="82"/>
      <c r="I263" s="82"/>
      <c r="J263" s="82"/>
      <c r="M263" s="82"/>
      <c r="N263" s="82"/>
    </row>
    <row r="264" spans="2:14" x14ac:dyDescent="0.2">
      <c r="B264" s="82"/>
      <c r="C264" s="105"/>
      <c r="D264" s="105"/>
      <c r="E264" s="93"/>
      <c r="F264" s="82"/>
      <c r="I264" s="82"/>
      <c r="J264" s="82"/>
      <c r="M264" s="82"/>
      <c r="N264" s="82"/>
    </row>
    <row r="265" spans="2:14" x14ac:dyDescent="0.2">
      <c r="B265" s="82"/>
      <c r="C265" s="105"/>
      <c r="D265" s="105"/>
      <c r="E265" s="93"/>
      <c r="F265" s="82"/>
      <c r="I265" s="82"/>
      <c r="J265" s="82"/>
      <c r="M265" s="82"/>
      <c r="N265" s="82"/>
    </row>
    <row r="266" spans="2:14" x14ac:dyDescent="0.2">
      <c r="B266" s="82"/>
      <c r="C266" s="105"/>
      <c r="D266" s="105"/>
      <c r="E266" s="93"/>
      <c r="F266" s="82"/>
      <c r="I266" s="82"/>
      <c r="J266" s="82"/>
      <c r="M266" s="82"/>
      <c r="N266" s="82"/>
    </row>
    <row r="267" spans="2:14" x14ac:dyDescent="0.2">
      <c r="B267" s="82"/>
      <c r="C267" s="105"/>
      <c r="D267" s="105"/>
      <c r="E267" s="93"/>
      <c r="F267" s="82"/>
      <c r="I267" s="82"/>
      <c r="J267" s="82"/>
      <c r="M267" s="82"/>
      <c r="N267" s="82"/>
    </row>
    <row r="268" spans="2:14" x14ac:dyDescent="0.2">
      <c r="B268" s="82"/>
      <c r="C268" s="105"/>
      <c r="D268" s="105"/>
      <c r="E268" s="93"/>
      <c r="F268" s="82"/>
      <c r="I268" s="82"/>
      <c r="J268" s="82"/>
      <c r="M268" s="82"/>
      <c r="N268" s="82"/>
    </row>
    <row r="269" spans="2:14" x14ac:dyDescent="0.2">
      <c r="B269" s="82"/>
      <c r="C269" s="105"/>
      <c r="D269" s="105"/>
      <c r="E269" s="93"/>
      <c r="F269" s="82"/>
      <c r="I269" s="82"/>
      <c r="J269" s="82"/>
      <c r="M269" s="82"/>
      <c r="N269" s="82"/>
    </row>
    <row r="270" spans="2:14" x14ac:dyDescent="0.2">
      <c r="B270" s="82"/>
      <c r="C270" s="105"/>
      <c r="D270" s="105"/>
      <c r="E270" s="93"/>
      <c r="F270" s="82"/>
      <c r="I270" s="82"/>
      <c r="J270" s="82"/>
      <c r="M270" s="82"/>
      <c r="N270" s="82"/>
    </row>
    <row r="271" spans="2:14" x14ac:dyDescent="0.2">
      <c r="B271" s="82"/>
      <c r="C271" s="105"/>
      <c r="D271" s="105"/>
      <c r="E271" s="93"/>
      <c r="F271" s="82"/>
      <c r="I271" s="82"/>
      <c r="J271" s="82"/>
      <c r="M271" s="82"/>
      <c r="N271" s="82"/>
    </row>
    <row r="272" spans="2:14" x14ac:dyDescent="0.2">
      <c r="B272" s="82"/>
      <c r="C272" s="105"/>
      <c r="D272" s="105"/>
      <c r="E272" s="93"/>
      <c r="F272" s="82"/>
      <c r="I272" s="82"/>
      <c r="J272" s="82"/>
      <c r="M272" s="82"/>
      <c r="N272" s="82"/>
    </row>
    <row r="273" spans="2:14" x14ac:dyDescent="0.2">
      <c r="B273" s="82"/>
      <c r="C273" s="105"/>
      <c r="D273" s="105"/>
      <c r="E273" s="93"/>
      <c r="F273" s="82"/>
      <c r="I273" s="82"/>
      <c r="J273" s="82"/>
      <c r="M273" s="82"/>
      <c r="N273" s="82"/>
    </row>
    <row r="274" spans="2:14" x14ac:dyDescent="0.2">
      <c r="B274" s="82"/>
      <c r="C274" s="105"/>
      <c r="D274" s="105"/>
      <c r="E274" s="93"/>
      <c r="F274" s="82"/>
      <c r="I274" s="82"/>
      <c r="J274" s="82"/>
      <c r="M274" s="82"/>
      <c r="N274" s="82"/>
    </row>
    <row r="275" spans="2:14" x14ac:dyDescent="0.2">
      <c r="B275" s="82"/>
      <c r="C275" s="105"/>
      <c r="D275" s="105"/>
      <c r="E275" s="93"/>
      <c r="F275" s="82"/>
      <c r="I275" s="82"/>
      <c r="J275" s="82"/>
      <c r="M275" s="82"/>
      <c r="N275" s="82"/>
    </row>
    <row r="276" spans="2:14" x14ac:dyDescent="0.2">
      <c r="B276" s="82"/>
      <c r="C276" s="105"/>
      <c r="D276" s="105"/>
      <c r="E276" s="93"/>
      <c r="F276" s="82"/>
      <c r="I276" s="82"/>
      <c r="J276" s="82"/>
      <c r="M276" s="82"/>
      <c r="N276" s="82"/>
    </row>
    <row r="277" spans="2:14" x14ac:dyDescent="0.2">
      <c r="B277" s="82"/>
      <c r="C277" s="105"/>
      <c r="D277" s="105"/>
      <c r="E277" s="93"/>
      <c r="F277" s="82"/>
      <c r="I277" s="82"/>
      <c r="J277" s="82"/>
      <c r="M277" s="82"/>
      <c r="N277" s="82"/>
    </row>
    <row r="278" spans="2:14" x14ac:dyDescent="0.2">
      <c r="B278" s="82"/>
      <c r="C278" s="105"/>
      <c r="D278" s="105"/>
      <c r="E278" s="93"/>
      <c r="F278" s="82"/>
      <c r="I278" s="82"/>
      <c r="J278" s="82"/>
      <c r="M278" s="82"/>
      <c r="N278" s="82"/>
    </row>
    <row r="279" spans="2:14" x14ac:dyDescent="0.2">
      <c r="B279" s="82"/>
      <c r="C279" s="105"/>
      <c r="D279" s="105"/>
      <c r="E279" s="93"/>
      <c r="F279" s="82"/>
      <c r="I279" s="82"/>
      <c r="J279" s="82"/>
      <c r="M279" s="82"/>
      <c r="N279" s="82"/>
    </row>
    <row r="280" spans="2:14" x14ac:dyDescent="0.2">
      <c r="B280" s="82"/>
      <c r="C280" s="105"/>
      <c r="D280" s="105"/>
      <c r="E280" s="93"/>
      <c r="F280" s="82"/>
      <c r="I280" s="82"/>
      <c r="J280" s="82"/>
      <c r="M280" s="82"/>
      <c r="N280" s="82"/>
    </row>
    <row r="281" spans="2:14" x14ac:dyDescent="0.2">
      <c r="B281" s="82"/>
      <c r="C281" s="105"/>
      <c r="D281" s="105"/>
      <c r="E281" s="93"/>
      <c r="F281" s="82"/>
      <c r="I281" s="82"/>
      <c r="J281" s="82"/>
      <c r="M281" s="82"/>
      <c r="N281" s="82"/>
    </row>
    <row r="282" spans="2:14" x14ac:dyDescent="0.2">
      <c r="B282" s="82"/>
      <c r="C282" s="105"/>
      <c r="D282" s="105"/>
      <c r="E282" s="93"/>
      <c r="F282" s="82"/>
      <c r="I282" s="82"/>
      <c r="J282" s="82"/>
      <c r="M282" s="82"/>
      <c r="N282" s="82"/>
    </row>
    <row r="283" spans="2:14" x14ac:dyDescent="0.2">
      <c r="B283" s="82"/>
      <c r="C283" s="105"/>
      <c r="D283" s="105"/>
      <c r="E283" s="93"/>
      <c r="F283" s="82"/>
      <c r="I283" s="82"/>
      <c r="J283" s="82"/>
      <c r="M283" s="82"/>
      <c r="N283" s="82"/>
    </row>
    <row r="284" spans="2:14" x14ac:dyDescent="0.2">
      <c r="B284" s="82"/>
      <c r="C284" s="105"/>
      <c r="D284" s="105"/>
      <c r="E284" s="93"/>
      <c r="F284" s="82"/>
      <c r="I284" s="82"/>
      <c r="J284" s="82"/>
      <c r="M284" s="82"/>
      <c r="N284" s="82"/>
    </row>
    <row r="285" spans="2:14" x14ac:dyDescent="0.2">
      <c r="B285" s="82"/>
      <c r="C285" s="105"/>
      <c r="D285" s="105"/>
      <c r="E285" s="93"/>
      <c r="F285" s="82"/>
      <c r="I285" s="82"/>
      <c r="J285" s="82"/>
      <c r="M285" s="82"/>
      <c r="N285" s="82"/>
    </row>
    <row r="286" spans="2:14" x14ac:dyDescent="0.2">
      <c r="B286" s="82"/>
      <c r="C286" s="105"/>
      <c r="D286" s="105"/>
      <c r="E286" s="93"/>
      <c r="F286" s="82"/>
      <c r="I286" s="82"/>
      <c r="J286" s="82"/>
      <c r="M286" s="82"/>
      <c r="N286" s="82"/>
    </row>
    <row r="287" spans="2:14" x14ac:dyDescent="0.2">
      <c r="B287" s="82"/>
      <c r="C287" s="105"/>
      <c r="D287" s="105"/>
      <c r="E287" s="93"/>
      <c r="F287" s="82"/>
      <c r="I287" s="82"/>
      <c r="J287" s="82"/>
      <c r="M287" s="82"/>
      <c r="N287" s="82"/>
    </row>
    <row r="288" spans="2:14" x14ac:dyDescent="0.2">
      <c r="B288" s="82"/>
      <c r="C288" s="105"/>
      <c r="D288" s="105"/>
      <c r="E288" s="93"/>
      <c r="F288" s="82"/>
      <c r="I288" s="82"/>
      <c r="J288" s="82"/>
      <c r="M288" s="82"/>
      <c r="N288" s="82"/>
    </row>
    <row r="289" spans="2:14" x14ac:dyDescent="0.2">
      <c r="B289" s="82"/>
      <c r="C289" s="105"/>
      <c r="D289" s="105"/>
      <c r="E289" s="93"/>
      <c r="F289" s="82"/>
      <c r="I289" s="82"/>
      <c r="J289" s="82"/>
      <c r="M289" s="82"/>
      <c r="N289" s="82"/>
    </row>
    <row r="290" spans="2:14" x14ac:dyDescent="0.2">
      <c r="B290" s="82"/>
      <c r="C290" s="105"/>
      <c r="D290" s="105"/>
      <c r="E290" s="93"/>
      <c r="F290" s="82"/>
      <c r="I290" s="82"/>
      <c r="J290" s="82"/>
      <c r="M290" s="82"/>
      <c r="N290" s="82"/>
    </row>
    <row r="291" spans="2:14" x14ac:dyDescent="0.2">
      <c r="B291" s="82"/>
      <c r="C291" s="105"/>
      <c r="D291" s="105"/>
      <c r="E291" s="93"/>
      <c r="F291" s="82"/>
      <c r="I291" s="82"/>
      <c r="J291" s="82"/>
      <c r="M291" s="82"/>
      <c r="N291" s="82"/>
    </row>
    <row r="292" spans="2:14" x14ac:dyDescent="0.2">
      <c r="B292" s="82"/>
      <c r="C292" s="105"/>
      <c r="D292" s="105"/>
      <c r="E292" s="93"/>
      <c r="F292" s="82"/>
      <c r="I292" s="82"/>
      <c r="J292" s="82"/>
      <c r="M292" s="82"/>
      <c r="N292" s="82"/>
    </row>
    <row r="293" spans="2:14" x14ac:dyDescent="0.2">
      <c r="B293" s="82"/>
      <c r="C293" s="105"/>
      <c r="D293" s="105"/>
      <c r="E293" s="93"/>
      <c r="F293" s="82"/>
      <c r="I293" s="82"/>
      <c r="J293" s="82"/>
      <c r="M293" s="82"/>
      <c r="N293" s="82"/>
    </row>
    <row r="294" spans="2:14" x14ac:dyDescent="0.2">
      <c r="B294" s="82"/>
      <c r="C294" s="105"/>
      <c r="D294" s="105"/>
      <c r="E294" s="93"/>
      <c r="F294" s="82"/>
      <c r="I294" s="82"/>
      <c r="J294" s="82"/>
      <c r="M294" s="82"/>
      <c r="N294" s="82"/>
    </row>
    <row r="295" spans="2:14" x14ac:dyDescent="0.2">
      <c r="B295" s="82"/>
      <c r="C295" s="105"/>
      <c r="D295" s="105"/>
      <c r="E295" s="93"/>
      <c r="F295" s="82"/>
      <c r="I295" s="82"/>
      <c r="J295" s="82"/>
      <c r="M295" s="82"/>
      <c r="N295" s="82"/>
    </row>
    <row r="296" spans="2:14" x14ac:dyDescent="0.2">
      <c r="B296" s="82"/>
      <c r="C296" s="105"/>
      <c r="D296" s="105"/>
      <c r="E296" s="93"/>
      <c r="F296" s="82"/>
      <c r="I296" s="82"/>
      <c r="J296" s="82"/>
      <c r="M296" s="82"/>
      <c r="N296" s="82"/>
    </row>
    <row r="297" spans="2:14" x14ac:dyDescent="0.2">
      <c r="B297" s="82"/>
      <c r="C297" s="105"/>
      <c r="D297" s="105"/>
      <c r="E297" s="93"/>
      <c r="F297" s="82"/>
      <c r="I297" s="82"/>
      <c r="J297" s="82"/>
      <c r="M297" s="82"/>
      <c r="N297" s="82"/>
    </row>
    <row r="298" spans="2:14" x14ac:dyDescent="0.2">
      <c r="B298" s="82"/>
      <c r="C298" s="105"/>
      <c r="D298" s="105"/>
      <c r="E298" s="93"/>
      <c r="F298" s="82"/>
      <c r="I298" s="82"/>
      <c r="J298" s="82"/>
      <c r="M298" s="82"/>
      <c r="N298" s="82"/>
    </row>
    <row r="299" spans="2:14" x14ac:dyDescent="0.2">
      <c r="B299" s="82"/>
      <c r="C299" s="105"/>
      <c r="D299" s="105"/>
      <c r="E299" s="93"/>
      <c r="F299" s="82"/>
      <c r="I299" s="82"/>
      <c r="J299" s="82"/>
      <c r="M299" s="82"/>
      <c r="N299" s="82"/>
    </row>
    <row r="300" spans="2:14" x14ac:dyDescent="0.2">
      <c r="B300" s="82"/>
      <c r="C300" s="105"/>
      <c r="D300" s="105"/>
      <c r="E300" s="93"/>
      <c r="F300" s="82"/>
      <c r="I300" s="82"/>
      <c r="J300" s="82"/>
      <c r="M300" s="82"/>
      <c r="N300" s="82"/>
    </row>
    <row r="301" spans="2:14" x14ac:dyDescent="0.2">
      <c r="B301" s="82"/>
      <c r="C301" s="105"/>
      <c r="D301" s="105"/>
      <c r="E301" s="93"/>
      <c r="F301" s="82"/>
      <c r="I301" s="82"/>
      <c r="J301" s="82"/>
      <c r="M301" s="82"/>
      <c r="N301" s="82"/>
    </row>
    <row r="302" spans="2:14" x14ac:dyDescent="0.2">
      <c r="B302" s="82"/>
      <c r="C302" s="105"/>
      <c r="D302" s="105"/>
      <c r="E302" s="93"/>
      <c r="F302" s="82"/>
      <c r="I302" s="82"/>
      <c r="J302" s="82"/>
      <c r="M302" s="82"/>
      <c r="N302" s="82"/>
    </row>
    <row r="303" spans="2:14" x14ac:dyDescent="0.2">
      <c r="B303" s="82"/>
      <c r="C303" s="105"/>
      <c r="D303" s="105"/>
      <c r="E303" s="93"/>
      <c r="F303" s="82"/>
      <c r="I303" s="82"/>
      <c r="J303" s="82"/>
      <c r="M303" s="82"/>
      <c r="N303" s="82"/>
    </row>
    <row r="304" spans="2:14" x14ac:dyDescent="0.2">
      <c r="B304" s="82"/>
      <c r="C304" s="105"/>
      <c r="D304" s="105"/>
      <c r="E304" s="93"/>
      <c r="F304" s="82"/>
      <c r="I304" s="82"/>
      <c r="J304" s="82"/>
      <c r="M304" s="82"/>
      <c r="N304" s="82"/>
    </row>
    <row r="305" spans="2:14" x14ac:dyDescent="0.2">
      <c r="B305" s="82"/>
      <c r="C305" s="105"/>
      <c r="D305" s="105"/>
      <c r="E305" s="93"/>
      <c r="F305" s="82"/>
      <c r="I305" s="82"/>
      <c r="J305" s="82"/>
      <c r="M305" s="82"/>
      <c r="N305" s="82"/>
    </row>
    <row r="306" spans="2:14" x14ac:dyDescent="0.2">
      <c r="B306" s="82"/>
      <c r="C306" s="105"/>
      <c r="D306" s="105"/>
      <c r="E306" s="93"/>
      <c r="F306" s="82"/>
      <c r="I306" s="82"/>
      <c r="J306" s="82"/>
      <c r="M306" s="82"/>
      <c r="N306" s="82"/>
    </row>
    <row r="307" spans="2:14" x14ac:dyDescent="0.2">
      <c r="B307" s="82"/>
      <c r="C307" s="105"/>
      <c r="D307" s="105"/>
      <c r="E307" s="93"/>
      <c r="F307" s="82"/>
      <c r="I307" s="82"/>
      <c r="J307" s="82"/>
      <c r="M307" s="82"/>
      <c r="N307" s="82"/>
    </row>
    <row r="308" spans="2:14" x14ac:dyDescent="0.2">
      <c r="B308" s="82"/>
      <c r="C308" s="105"/>
      <c r="D308" s="105"/>
      <c r="E308" s="93"/>
      <c r="F308" s="82"/>
      <c r="I308" s="82"/>
      <c r="J308" s="82"/>
      <c r="M308" s="82"/>
      <c r="N308" s="82"/>
    </row>
    <row r="309" spans="2:14" x14ac:dyDescent="0.2">
      <c r="B309" s="82"/>
      <c r="C309" s="105"/>
      <c r="D309" s="105"/>
      <c r="E309" s="93"/>
      <c r="F309" s="82"/>
      <c r="I309" s="82"/>
      <c r="J309" s="82"/>
      <c r="M309" s="82"/>
      <c r="N309" s="82"/>
    </row>
    <row r="310" spans="2:14" x14ac:dyDescent="0.2">
      <c r="B310" s="82"/>
      <c r="C310" s="105"/>
      <c r="D310" s="105"/>
      <c r="E310" s="93"/>
      <c r="F310" s="82"/>
      <c r="I310" s="82"/>
      <c r="J310" s="82"/>
      <c r="M310" s="82"/>
      <c r="N310" s="82"/>
    </row>
    <row r="311" spans="2:14" x14ac:dyDescent="0.2">
      <c r="B311" s="82"/>
      <c r="C311" s="105"/>
      <c r="D311" s="105"/>
      <c r="E311" s="93"/>
      <c r="F311" s="82"/>
      <c r="I311" s="82"/>
      <c r="J311" s="82"/>
      <c r="M311" s="82"/>
      <c r="N311" s="82"/>
    </row>
    <row r="312" spans="2:14" x14ac:dyDescent="0.2">
      <c r="B312" s="82"/>
      <c r="C312" s="105"/>
      <c r="D312" s="105"/>
      <c r="E312" s="93"/>
      <c r="F312" s="82"/>
      <c r="I312" s="82"/>
      <c r="J312" s="82"/>
      <c r="M312" s="82"/>
      <c r="N312" s="82"/>
    </row>
    <row r="313" spans="2:14" x14ac:dyDescent="0.2">
      <c r="B313" s="82"/>
      <c r="C313" s="105"/>
      <c r="D313" s="105"/>
      <c r="E313" s="93"/>
      <c r="F313" s="82"/>
      <c r="I313" s="82"/>
      <c r="J313" s="82"/>
      <c r="M313" s="82"/>
      <c r="N313" s="82"/>
    </row>
    <row r="314" spans="2:14" x14ac:dyDescent="0.2">
      <c r="B314" s="82"/>
      <c r="C314" s="105"/>
      <c r="D314" s="105"/>
      <c r="E314" s="93"/>
      <c r="F314" s="82"/>
      <c r="I314" s="82"/>
      <c r="J314" s="82"/>
      <c r="M314" s="82"/>
      <c r="N314" s="82"/>
    </row>
    <row r="315" spans="2:14" x14ac:dyDescent="0.2">
      <c r="B315" s="82"/>
      <c r="C315" s="105"/>
      <c r="D315" s="105"/>
      <c r="E315" s="93"/>
      <c r="F315" s="82"/>
      <c r="I315" s="82"/>
      <c r="J315" s="82"/>
      <c r="M315" s="82"/>
      <c r="N315" s="82"/>
    </row>
    <row r="316" spans="2:14" x14ac:dyDescent="0.2">
      <c r="B316" s="82"/>
      <c r="C316" s="105"/>
      <c r="D316" s="105"/>
      <c r="E316" s="93"/>
      <c r="F316" s="82"/>
      <c r="I316" s="82"/>
      <c r="J316" s="82"/>
      <c r="M316" s="82"/>
      <c r="N316" s="82"/>
    </row>
    <row r="317" spans="2:14" x14ac:dyDescent="0.2">
      <c r="B317" s="82"/>
      <c r="C317" s="105"/>
      <c r="D317" s="105"/>
      <c r="E317" s="93"/>
      <c r="F317" s="82"/>
      <c r="I317" s="82"/>
      <c r="J317" s="82"/>
      <c r="M317" s="82"/>
      <c r="N317" s="82"/>
    </row>
    <row r="318" spans="2:14" x14ac:dyDescent="0.2">
      <c r="B318" s="82"/>
      <c r="C318" s="105"/>
      <c r="D318" s="105"/>
      <c r="E318" s="93"/>
      <c r="F318" s="82"/>
      <c r="I318" s="82"/>
      <c r="J318" s="82"/>
      <c r="M318" s="82"/>
      <c r="N318" s="82"/>
    </row>
    <row r="319" spans="2:14" x14ac:dyDescent="0.2">
      <c r="B319" s="82"/>
      <c r="C319" s="105"/>
      <c r="D319" s="105"/>
      <c r="E319" s="93"/>
      <c r="F319" s="82"/>
      <c r="I319" s="82"/>
      <c r="J319" s="82"/>
      <c r="M319" s="82"/>
      <c r="N319" s="82"/>
    </row>
    <row r="320" spans="2:14" x14ac:dyDescent="0.2">
      <c r="B320" s="82"/>
      <c r="C320" s="105"/>
      <c r="D320" s="105"/>
      <c r="E320" s="93"/>
      <c r="F320" s="82"/>
      <c r="I320" s="82"/>
      <c r="J320" s="82"/>
      <c r="M320" s="82"/>
      <c r="N320" s="82"/>
    </row>
    <row r="321" spans="2:14" x14ac:dyDescent="0.2">
      <c r="B321" s="82"/>
      <c r="C321" s="105"/>
      <c r="D321" s="105"/>
      <c r="E321" s="93"/>
      <c r="F321" s="82"/>
      <c r="I321" s="82"/>
      <c r="J321" s="82"/>
      <c r="M321" s="82"/>
      <c r="N321" s="82"/>
    </row>
    <row r="322" spans="2:14" x14ac:dyDescent="0.2">
      <c r="B322" s="82"/>
      <c r="C322" s="105"/>
      <c r="D322" s="105"/>
      <c r="E322" s="93"/>
      <c r="F322" s="82"/>
      <c r="I322" s="82"/>
      <c r="J322" s="82"/>
      <c r="M322" s="82"/>
      <c r="N322" s="82"/>
    </row>
    <row r="323" spans="2:14" x14ac:dyDescent="0.2">
      <c r="B323" s="82"/>
      <c r="C323" s="105"/>
      <c r="D323" s="105"/>
      <c r="E323" s="93"/>
      <c r="F323" s="82"/>
      <c r="I323" s="82"/>
      <c r="J323" s="82"/>
      <c r="M323" s="82"/>
      <c r="N323" s="82"/>
    </row>
    <row r="324" spans="2:14" x14ac:dyDescent="0.2">
      <c r="B324" s="82"/>
      <c r="C324" s="105"/>
      <c r="D324" s="105"/>
      <c r="E324" s="93"/>
      <c r="F324" s="82"/>
      <c r="I324" s="82"/>
      <c r="J324" s="82"/>
      <c r="M324" s="82"/>
      <c r="N324" s="82"/>
    </row>
    <row r="325" spans="2:14" x14ac:dyDescent="0.2">
      <c r="B325" s="82"/>
      <c r="C325" s="105"/>
      <c r="D325" s="105"/>
      <c r="E325" s="93"/>
      <c r="F325" s="82"/>
      <c r="I325" s="82"/>
      <c r="J325" s="82"/>
      <c r="M325" s="82"/>
      <c r="N325" s="82"/>
    </row>
    <row r="326" spans="2:14" x14ac:dyDescent="0.2">
      <c r="B326" s="82"/>
      <c r="C326" s="105"/>
      <c r="D326" s="105"/>
      <c r="E326" s="93"/>
      <c r="F326" s="82"/>
      <c r="I326" s="82"/>
      <c r="J326" s="82"/>
      <c r="M326" s="82"/>
      <c r="N326" s="82"/>
    </row>
    <row r="327" spans="2:14" x14ac:dyDescent="0.2">
      <c r="B327" s="82"/>
      <c r="C327" s="105"/>
      <c r="D327" s="105"/>
      <c r="E327" s="93"/>
      <c r="F327" s="82"/>
      <c r="I327" s="82"/>
      <c r="J327" s="82"/>
      <c r="M327" s="82"/>
      <c r="N327" s="82"/>
    </row>
    <row r="328" spans="2:14" x14ac:dyDescent="0.2">
      <c r="B328" s="82"/>
      <c r="C328" s="105"/>
      <c r="D328" s="105"/>
      <c r="E328" s="93"/>
      <c r="F328" s="82"/>
      <c r="I328" s="82"/>
      <c r="J328" s="82"/>
      <c r="M328" s="82"/>
      <c r="N328" s="82"/>
    </row>
    <row r="329" spans="2:14" x14ac:dyDescent="0.2">
      <c r="B329" s="82"/>
      <c r="C329" s="105"/>
      <c r="D329" s="105"/>
      <c r="E329" s="93"/>
      <c r="F329" s="82"/>
      <c r="I329" s="82"/>
      <c r="J329" s="82"/>
      <c r="M329" s="82"/>
      <c r="N329" s="82"/>
    </row>
    <row r="330" spans="2:14" x14ac:dyDescent="0.2">
      <c r="B330" s="82"/>
      <c r="C330" s="105"/>
      <c r="D330" s="105"/>
      <c r="E330" s="93"/>
      <c r="F330" s="82"/>
      <c r="I330" s="82"/>
      <c r="J330" s="82"/>
      <c r="M330" s="82"/>
      <c r="N330" s="82"/>
    </row>
    <row r="331" spans="2:14" x14ac:dyDescent="0.2">
      <c r="B331" s="82"/>
      <c r="C331" s="105"/>
      <c r="D331" s="105"/>
      <c r="E331" s="93"/>
      <c r="F331" s="82"/>
      <c r="I331" s="82"/>
      <c r="J331" s="82"/>
      <c r="M331" s="82"/>
      <c r="N331" s="82"/>
    </row>
    <row r="332" spans="2:14" x14ac:dyDescent="0.2">
      <c r="B332" s="82"/>
      <c r="C332" s="105"/>
      <c r="D332" s="105"/>
      <c r="E332" s="93"/>
      <c r="F332" s="82"/>
      <c r="I332" s="82"/>
      <c r="J332" s="82"/>
      <c r="M332" s="82"/>
      <c r="N332" s="82"/>
    </row>
    <row r="333" spans="2:14" x14ac:dyDescent="0.2">
      <c r="B333" s="82"/>
      <c r="C333" s="105"/>
      <c r="D333" s="105"/>
      <c r="E333" s="93"/>
      <c r="F333" s="82"/>
      <c r="I333" s="82"/>
      <c r="J333" s="82"/>
      <c r="M333" s="82"/>
      <c r="N333" s="82"/>
    </row>
    <row r="334" spans="2:14" x14ac:dyDescent="0.2">
      <c r="B334" s="82"/>
      <c r="C334" s="105"/>
      <c r="D334" s="105"/>
      <c r="E334" s="93"/>
      <c r="F334" s="82"/>
      <c r="I334" s="82"/>
      <c r="J334" s="82"/>
      <c r="M334" s="82"/>
      <c r="N334" s="82"/>
    </row>
    <row r="335" spans="2:14" x14ac:dyDescent="0.2">
      <c r="B335" s="82"/>
      <c r="C335" s="105"/>
      <c r="D335" s="105"/>
      <c r="E335" s="93"/>
      <c r="F335" s="82"/>
      <c r="I335" s="82"/>
      <c r="J335" s="82"/>
      <c r="M335" s="82"/>
      <c r="N335" s="82"/>
    </row>
    <row r="336" spans="2:14" x14ac:dyDescent="0.2">
      <c r="B336" s="82"/>
      <c r="C336" s="105"/>
      <c r="D336" s="105"/>
      <c r="E336" s="93"/>
      <c r="F336" s="82"/>
      <c r="I336" s="82"/>
      <c r="J336" s="82"/>
      <c r="M336" s="82"/>
      <c r="N336" s="82"/>
    </row>
    <row r="337" spans="2:14" x14ac:dyDescent="0.2">
      <c r="B337" s="82"/>
      <c r="C337" s="105"/>
      <c r="D337" s="105"/>
      <c r="E337" s="93"/>
      <c r="F337" s="82"/>
      <c r="I337" s="82"/>
      <c r="J337" s="82"/>
      <c r="M337" s="82"/>
      <c r="N337" s="82"/>
    </row>
    <row r="338" spans="2:14" x14ac:dyDescent="0.2">
      <c r="B338" s="82"/>
      <c r="C338" s="105"/>
      <c r="D338" s="105"/>
      <c r="E338" s="93"/>
      <c r="F338" s="82"/>
      <c r="I338" s="82"/>
      <c r="J338" s="82"/>
      <c r="M338" s="82"/>
      <c r="N338" s="82"/>
    </row>
    <row r="339" spans="2:14" x14ac:dyDescent="0.2">
      <c r="B339" s="82"/>
      <c r="C339" s="105"/>
      <c r="D339" s="105"/>
      <c r="E339" s="93"/>
      <c r="F339" s="82"/>
      <c r="I339" s="82"/>
      <c r="J339" s="82"/>
      <c r="M339" s="82"/>
      <c r="N339" s="82"/>
    </row>
    <row r="340" spans="2:14" x14ac:dyDescent="0.2">
      <c r="B340" s="82"/>
      <c r="C340" s="105"/>
      <c r="D340" s="105"/>
      <c r="E340" s="93"/>
      <c r="F340" s="82"/>
      <c r="I340" s="82"/>
      <c r="J340" s="82"/>
      <c r="M340" s="82"/>
      <c r="N340" s="82"/>
    </row>
    <row r="341" spans="2:14" x14ac:dyDescent="0.2">
      <c r="B341" s="82"/>
      <c r="C341" s="105"/>
      <c r="D341" s="105"/>
      <c r="E341" s="93"/>
      <c r="F341" s="82"/>
      <c r="I341" s="82"/>
      <c r="J341" s="82"/>
      <c r="M341" s="82"/>
      <c r="N341" s="82"/>
    </row>
    <row r="342" spans="2:14" x14ac:dyDescent="0.2">
      <c r="B342" s="82"/>
      <c r="C342" s="105"/>
      <c r="D342" s="105"/>
      <c r="E342" s="93"/>
      <c r="F342" s="82"/>
      <c r="I342" s="82"/>
      <c r="J342" s="82"/>
      <c r="M342" s="82"/>
      <c r="N342" s="82"/>
    </row>
    <row r="343" spans="2:14" x14ac:dyDescent="0.2">
      <c r="B343" s="82"/>
      <c r="C343" s="105"/>
      <c r="D343" s="105"/>
      <c r="E343" s="93"/>
      <c r="F343" s="82"/>
      <c r="I343" s="82"/>
      <c r="J343" s="82"/>
      <c r="M343" s="82"/>
      <c r="N343" s="82"/>
    </row>
    <row r="344" spans="2:14" x14ac:dyDescent="0.2">
      <c r="B344" s="82"/>
      <c r="C344" s="105"/>
      <c r="D344" s="105"/>
      <c r="E344" s="93"/>
      <c r="F344" s="82"/>
      <c r="I344" s="82"/>
      <c r="J344" s="82"/>
      <c r="M344" s="82"/>
      <c r="N344" s="82"/>
    </row>
    <row r="345" spans="2:14" x14ac:dyDescent="0.2">
      <c r="B345" s="82"/>
      <c r="C345" s="105"/>
      <c r="D345" s="105"/>
      <c r="E345" s="93"/>
      <c r="F345" s="82"/>
      <c r="I345" s="82"/>
      <c r="J345" s="82"/>
      <c r="M345" s="82"/>
      <c r="N345" s="82"/>
    </row>
    <row r="346" spans="2:14" x14ac:dyDescent="0.2">
      <c r="B346" s="82"/>
      <c r="C346" s="105"/>
      <c r="D346" s="105"/>
      <c r="E346" s="93"/>
      <c r="F346" s="82"/>
      <c r="I346" s="82"/>
      <c r="J346" s="82"/>
      <c r="M346" s="82"/>
      <c r="N346" s="82"/>
    </row>
    <row r="347" spans="2:14" x14ac:dyDescent="0.2">
      <c r="B347" s="82"/>
      <c r="C347" s="105"/>
      <c r="D347" s="105"/>
      <c r="E347" s="93"/>
      <c r="F347" s="82"/>
      <c r="I347" s="82"/>
      <c r="J347" s="82"/>
      <c r="M347" s="82"/>
      <c r="N347" s="82"/>
    </row>
    <row r="348" spans="2:14" x14ac:dyDescent="0.2">
      <c r="B348" s="82"/>
      <c r="C348" s="105"/>
      <c r="D348" s="105"/>
      <c r="E348" s="93"/>
      <c r="F348" s="82"/>
      <c r="I348" s="82"/>
      <c r="J348" s="82"/>
      <c r="M348" s="82"/>
      <c r="N348" s="82"/>
    </row>
    <row r="349" spans="2:14" x14ac:dyDescent="0.2">
      <c r="B349" s="82"/>
      <c r="C349" s="105"/>
      <c r="D349" s="105"/>
      <c r="E349" s="93"/>
      <c r="F349" s="82"/>
      <c r="I349" s="82"/>
      <c r="J349" s="82"/>
      <c r="M349" s="82"/>
      <c r="N349" s="82"/>
    </row>
    <row r="350" spans="2:14" x14ac:dyDescent="0.2">
      <c r="B350" s="82"/>
      <c r="C350" s="105"/>
      <c r="D350" s="105"/>
      <c r="E350" s="93"/>
      <c r="F350" s="82"/>
      <c r="I350" s="82"/>
      <c r="J350" s="82"/>
      <c r="M350" s="82"/>
      <c r="N350" s="82"/>
    </row>
    <row r="351" spans="2:14" x14ac:dyDescent="0.2">
      <c r="B351" s="82"/>
      <c r="C351" s="105"/>
      <c r="D351" s="105"/>
      <c r="E351" s="93"/>
      <c r="F351" s="82"/>
      <c r="I351" s="82"/>
      <c r="J351" s="82"/>
      <c r="M351" s="82"/>
      <c r="N351" s="82"/>
    </row>
    <row r="352" spans="2:14" x14ac:dyDescent="0.2">
      <c r="B352" s="82"/>
      <c r="C352" s="105"/>
      <c r="D352" s="105"/>
      <c r="E352" s="93"/>
      <c r="F352" s="82"/>
      <c r="I352" s="82"/>
      <c r="J352" s="82"/>
      <c r="M352" s="82"/>
      <c r="N352" s="82"/>
    </row>
    <row r="353" spans="2:14" x14ac:dyDescent="0.2">
      <c r="B353" s="82"/>
      <c r="C353" s="105"/>
      <c r="D353" s="105"/>
      <c r="E353" s="93"/>
      <c r="F353" s="82"/>
      <c r="I353" s="82"/>
      <c r="J353" s="82"/>
      <c r="M353" s="82"/>
      <c r="N353" s="82"/>
    </row>
    <row r="354" spans="2:14" x14ac:dyDescent="0.2">
      <c r="B354" s="82"/>
      <c r="C354" s="105"/>
      <c r="D354" s="105"/>
      <c r="E354" s="93"/>
      <c r="F354" s="82"/>
      <c r="I354" s="82"/>
      <c r="J354" s="82"/>
      <c r="M354" s="82"/>
      <c r="N354" s="82"/>
    </row>
    <row r="355" spans="2:14" x14ac:dyDescent="0.2">
      <c r="B355" s="82"/>
      <c r="C355" s="105"/>
      <c r="D355" s="105"/>
      <c r="E355" s="93"/>
      <c r="F355" s="82"/>
      <c r="I355" s="82"/>
      <c r="J355" s="82"/>
      <c r="M355" s="82"/>
      <c r="N355" s="82"/>
    </row>
    <row r="356" spans="2:14" x14ac:dyDescent="0.2">
      <c r="B356" s="82"/>
      <c r="C356" s="105"/>
      <c r="D356" s="105"/>
      <c r="E356" s="93"/>
      <c r="F356" s="82"/>
      <c r="I356" s="82"/>
      <c r="J356" s="82"/>
      <c r="M356" s="82"/>
      <c r="N356" s="82"/>
    </row>
    <row r="357" spans="2:14" x14ac:dyDescent="0.2">
      <c r="B357" s="82"/>
      <c r="C357" s="105"/>
      <c r="D357" s="105"/>
      <c r="E357" s="93"/>
      <c r="F357" s="82"/>
      <c r="I357" s="82"/>
      <c r="J357" s="82"/>
      <c r="M357" s="82"/>
      <c r="N357" s="82"/>
    </row>
    <row r="358" spans="2:14" x14ac:dyDescent="0.2">
      <c r="B358" s="82"/>
      <c r="C358" s="105"/>
      <c r="D358" s="105"/>
      <c r="E358" s="93"/>
      <c r="F358" s="82"/>
      <c r="I358" s="82"/>
      <c r="J358" s="82"/>
      <c r="M358" s="82"/>
      <c r="N358" s="82"/>
    </row>
    <row r="359" spans="2:14" x14ac:dyDescent="0.2">
      <c r="B359" s="82"/>
      <c r="C359" s="105"/>
      <c r="D359" s="105"/>
      <c r="E359" s="93"/>
      <c r="F359" s="82"/>
      <c r="I359" s="82"/>
      <c r="J359" s="82"/>
      <c r="M359" s="82"/>
      <c r="N359" s="82"/>
    </row>
    <row r="360" spans="2:14" x14ac:dyDescent="0.2">
      <c r="B360" s="82"/>
      <c r="C360" s="105"/>
      <c r="D360" s="105"/>
      <c r="E360" s="93"/>
      <c r="F360" s="82"/>
      <c r="I360" s="82"/>
      <c r="J360" s="82"/>
      <c r="M360" s="82"/>
      <c r="N360" s="82"/>
    </row>
    <row r="361" spans="2:14" x14ac:dyDescent="0.2">
      <c r="B361" s="82"/>
      <c r="C361" s="105"/>
      <c r="D361" s="105"/>
      <c r="E361" s="93"/>
      <c r="F361" s="82"/>
      <c r="I361" s="82"/>
      <c r="J361" s="82"/>
      <c r="M361" s="82"/>
      <c r="N361" s="82"/>
    </row>
    <row r="362" spans="2:14" x14ac:dyDescent="0.2">
      <c r="B362" s="82"/>
      <c r="C362" s="105"/>
      <c r="D362" s="105"/>
      <c r="E362" s="93"/>
      <c r="F362" s="82"/>
      <c r="I362" s="82"/>
      <c r="J362" s="82"/>
      <c r="M362" s="82"/>
      <c r="N362" s="82"/>
    </row>
    <row r="363" spans="2:14" x14ac:dyDescent="0.2">
      <c r="B363" s="82"/>
      <c r="C363" s="105"/>
      <c r="D363" s="105"/>
      <c r="E363" s="93"/>
      <c r="F363" s="82"/>
      <c r="I363" s="82"/>
      <c r="J363" s="82"/>
      <c r="M363" s="82"/>
      <c r="N363" s="82"/>
    </row>
    <row r="364" spans="2:14" x14ac:dyDescent="0.2">
      <c r="B364" s="82"/>
      <c r="C364" s="105"/>
      <c r="D364" s="105"/>
      <c r="E364" s="93"/>
      <c r="F364" s="82"/>
      <c r="I364" s="82"/>
      <c r="J364" s="82"/>
      <c r="M364" s="82"/>
      <c r="N364" s="82"/>
    </row>
    <row r="365" spans="2:14" x14ac:dyDescent="0.2">
      <c r="B365" s="82"/>
      <c r="C365" s="105"/>
      <c r="D365" s="105"/>
      <c r="E365" s="93"/>
      <c r="F365" s="82"/>
      <c r="I365" s="82"/>
      <c r="J365" s="82"/>
      <c r="M365" s="82"/>
      <c r="N365" s="82"/>
    </row>
    <row r="366" spans="2:14" x14ac:dyDescent="0.2">
      <c r="B366" s="82"/>
      <c r="C366" s="105"/>
      <c r="D366" s="105"/>
      <c r="E366" s="93"/>
      <c r="F366" s="82"/>
      <c r="I366" s="82"/>
      <c r="J366" s="82"/>
      <c r="M366" s="82"/>
      <c r="N366" s="82"/>
    </row>
    <row r="367" spans="2:14" x14ac:dyDescent="0.2">
      <c r="B367" s="82"/>
      <c r="C367" s="105"/>
      <c r="D367" s="105"/>
      <c r="E367" s="93"/>
      <c r="F367" s="82"/>
      <c r="I367" s="82"/>
      <c r="J367" s="82"/>
      <c r="M367" s="82"/>
      <c r="N367" s="82"/>
    </row>
    <row r="368" spans="2:14" x14ac:dyDescent="0.2">
      <c r="B368" s="82"/>
      <c r="C368" s="105"/>
      <c r="D368" s="105"/>
      <c r="E368" s="93"/>
      <c r="F368" s="82"/>
      <c r="I368" s="82"/>
      <c r="J368" s="82"/>
      <c r="M368" s="82"/>
      <c r="N368" s="82"/>
    </row>
    <row r="369" spans="2:14" x14ac:dyDescent="0.2">
      <c r="B369" s="82"/>
      <c r="C369" s="105"/>
      <c r="D369" s="105"/>
      <c r="E369" s="93"/>
      <c r="F369" s="82"/>
      <c r="I369" s="82"/>
      <c r="J369" s="82"/>
      <c r="M369" s="82"/>
      <c r="N369" s="82"/>
    </row>
    <row r="370" spans="2:14" x14ac:dyDescent="0.2">
      <c r="B370" s="82"/>
      <c r="C370" s="105"/>
      <c r="D370" s="105"/>
      <c r="E370" s="93"/>
      <c r="F370" s="82"/>
      <c r="I370" s="82"/>
      <c r="J370" s="82"/>
      <c r="M370" s="82"/>
      <c r="N370" s="82"/>
    </row>
    <row r="371" spans="2:14" x14ac:dyDescent="0.2">
      <c r="B371" s="82"/>
      <c r="C371" s="105"/>
      <c r="D371" s="105"/>
      <c r="E371" s="93"/>
      <c r="F371" s="82"/>
      <c r="I371" s="82"/>
      <c r="J371" s="82"/>
      <c r="M371" s="82"/>
      <c r="N371" s="82"/>
    </row>
    <row r="372" spans="2:14" x14ac:dyDescent="0.2">
      <c r="B372" s="82"/>
      <c r="C372" s="105"/>
      <c r="D372" s="105"/>
      <c r="E372" s="93"/>
      <c r="F372" s="82"/>
      <c r="I372" s="82"/>
      <c r="J372" s="82"/>
      <c r="M372" s="82"/>
      <c r="N372" s="82"/>
    </row>
    <row r="373" spans="2:14" x14ac:dyDescent="0.2">
      <c r="B373" s="82"/>
      <c r="C373" s="105"/>
      <c r="D373" s="105"/>
      <c r="E373" s="93"/>
      <c r="F373" s="82"/>
      <c r="I373" s="82"/>
      <c r="J373" s="82"/>
      <c r="M373" s="82"/>
      <c r="N373" s="82"/>
    </row>
    <row r="374" spans="2:14" x14ac:dyDescent="0.2">
      <c r="B374" s="82"/>
      <c r="C374" s="105"/>
      <c r="D374" s="105"/>
      <c r="E374" s="93"/>
      <c r="F374" s="82"/>
      <c r="I374" s="82"/>
      <c r="J374" s="82"/>
      <c r="M374" s="82"/>
      <c r="N374" s="82"/>
    </row>
    <row r="375" spans="2:14" x14ac:dyDescent="0.2">
      <c r="B375" s="82"/>
      <c r="C375" s="105"/>
      <c r="D375" s="105"/>
      <c r="E375" s="93"/>
      <c r="F375" s="82"/>
      <c r="I375" s="82"/>
      <c r="J375" s="82"/>
      <c r="M375" s="82"/>
      <c r="N375" s="82"/>
    </row>
    <row r="376" spans="2:14" x14ac:dyDescent="0.2">
      <c r="B376" s="82"/>
      <c r="C376" s="105"/>
      <c r="D376" s="105"/>
      <c r="E376" s="93"/>
      <c r="F376" s="82"/>
      <c r="I376" s="82"/>
      <c r="J376" s="82"/>
      <c r="M376" s="82"/>
      <c r="N376" s="82"/>
    </row>
    <row r="377" spans="2:14" x14ac:dyDescent="0.2">
      <c r="B377" s="82"/>
      <c r="C377" s="105"/>
      <c r="D377" s="105"/>
      <c r="E377" s="93"/>
      <c r="F377" s="82"/>
      <c r="I377" s="82"/>
      <c r="J377" s="82"/>
      <c r="M377" s="82"/>
      <c r="N377" s="82"/>
    </row>
    <row r="378" spans="2:14" x14ac:dyDescent="0.2">
      <c r="B378" s="82"/>
      <c r="C378" s="105"/>
      <c r="D378" s="105"/>
      <c r="E378" s="93"/>
      <c r="F378" s="82"/>
      <c r="I378" s="82"/>
      <c r="J378" s="82"/>
      <c r="M378" s="82"/>
      <c r="N378" s="82"/>
    </row>
    <row r="379" spans="2:14" x14ac:dyDescent="0.2">
      <c r="B379" s="82"/>
      <c r="C379" s="105"/>
      <c r="D379" s="105"/>
      <c r="E379" s="93"/>
      <c r="F379" s="82"/>
      <c r="I379" s="82"/>
      <c r="J379" s="82"/>
      <c r="M379" s="82"/>
      <c r="N379" s="82"/>
    </row>
    <row r="380" spans="2:14" x14ac:dyDescent="0.2">
      <c r="B380" s="82"/>
      <c r="C380" s="105"/>
      <c r="D380" s="105"/>
      <c r="E380" s="93"/>
      <c r="F380" s="82"/>
      <c r="I380" s="82"/>
      <c r="J380" s="82"/>
      <c r="M380" s="82"/>
      <c r="N380" s="82"/>
    </row>
    <row r="381" spans="2:14" x14ac:dyDescent="0.2">
      <c r="B381" s="82"/>
      <c r="C381" s="105"/>
      <c r="D381" s="105"/>
      <c r="E381" s="93"/>
      <c r="F381" s="82"/>
      <c r="I381" s="82"/>
      <c r="J381" s="82"/>
      <c r="M381" s="82"/>
      <c r="N381" s="82"/>
    </row>
    <row r="382" spans="2:14" x14ac:dyDescent="0.2">
      <c r="B382" s="82"/>
      <c r="C382" s="105"/>
      <c r="D382" s="105"/>
      <c r="E382" s="93"/>
      <c r="F382" s="82"/>
      <c r="I382" s="82"/>
      <c r="J382" s="82"/>
      <c r="M382" s="82"/>
      <c r="N382" s="82"/>
    </row>
    <row r="383" spans="2:14" x14ac:dyDescent="0.2">
      <c r="B383" s="82"/>
      <c r="C383" s="105"/>
      <c r="D383" s="105"/>
      <c r="E383" s="93"/>
      <c r="F383" s="82"/>
      <c r="I383" s="82"/>
      <c r="J383" s="82"/>
      <c r="M383" s="82"/>
      <c r="N383" s="82"/>
    </row>
    <row r="384" spans="2:14" x14ac:dyDescent="0.2">
      <c r="B384" s="82"/>
      <c r="C384" s="105"/>
      <c r="D384" s="105"/>
      <c r="E384" s="93"/>
      <c r="F384" s="82"/>
      <c r="I384" s="82"/>
      <c r="J384" s="82"/>
      <c r="M384" s="82"/>
      <c r="N384" s="82"/>
    </row>
    <row r="385" spans="2:14" x14ac:dyDescent="0.2">
      <c r="B385" s="82"/>
      <c r="C385" s="105"/>
      <c r="D385" s="105"/>
      <c r="E385" s="93"/>
      <c r="F385" s="82"/>
      <c r="I385" s="82"/>
      <c r="J385" s="82"/>
      <c r="M385" s="82"/>
      <c r="N385" s="82"/>
    </row>
    <row r="386" spans="2:14" x14ac:dyDescent="0.2">
      <c r="B386" s="82"/>
      <c r="C386" s="105"/>
      <c r="D386" s="105"/>
      <c r="E386" s="93"/>
      <c r="F386" s="82"/>
      <c r="I386" s="82"/>
      <c r="J386" s="82"/>
      <c r="M386" s="82"/>
      <c r="N386" s="82"/>
    </row>
    <row r="387" spans="2:14" x14ac:dyDescent="0.2">
      <c r="B387" s="82"/>
      <c r="C387" s="105"/>
      <c r="D387" s="105"/>
      <c r="E387" s="93"/>
      <c r="F387" s="82"/>
      <c r="I387" s="82"/>
      <c r="J387" s="82"/>
      <c r="M387" s="82"/>
      <c r="N387" s="82"/>
    </row>
    <row r="388" spans="2:14" x14ac:dyDescent="0.2">
      <c r="B388" s="82"/>
      <c r="C388" s="105"/>
      <c r="D388" s="105"/>
      <c r="E388" s="93"/>
      <c r="F388" s="82"/>
      <c r="I388" s="82"/>
      <c r="J388" s="82"/>
      <c r="M388" s="82"/>
      <c r="N388" s="82"/>
    </row>
    <row r="389" spans="2:14" x14ac:dyDescent="0.2">
      <c r="B389" s="82"/>
      <c r="C389" s="105"/>
      <c r="D389" s="105"/>
      <c r="E389" s="93"/>
      <c r="F389" s="82"/>
      <c r="I389" s="82"/>
      <c r="J389" s="82"/>
      <c r="M389" s="82"/>
      <c r="N389" s="82"/>
    </row>
    <row r="390" spans="2:14" x14ac:dyDescent="0.2">
      <c r="B390" s="82"/>
      <c r="C390" s="105"/>
      <c r="D390" s="105"/>
      <c r="E390" s="93"/>
      <c r="F390" s="82"/>
      <c r="I390" s="82"/>
      <c r="J390" s="82"/>
      <c r="M390" s="82"/>
      <c r="N390" s="82"/>
    </row>
    <row r="391" spans="2:14" x14ac:dyDescent="0.2">
      <c r="B391" s="82"/>
      <c r="C391" s="105"/>
      <c r="D391" s="105"/>
      <c r="E391" s="93"/>
      <c r="F391" s="82"/>
      <c r="I391" s="82"/>
      <c r="J391" s="82"/>
      <c r="M391" s="82"/>
      <c r="N391" s="82"/>
    </row>
    <row r="392" spans="2:14" x14ac:dyDescent="0.2">
      <c r="B392" s="82"/>
      <c r="C392" s="105"/>
      <c r="D392" s="105"/>
      <c r="E392" s="93"/>
      <c r="F392" s="82"/>
      <c r="I392" s="82"/>
      <c r="J392" s="82"/>
      <c r="M392" s="82"/>
      <c r="N392" s="82"/>
    </row>
    <row r="393" spans="2:14" x14ac:dyDescent="0.2">
      <c r="B393" s="82"/>
      <c r="C393" s="105"/>
      <c r="D393" s="105"/>
      <c r="E393" s="93"/>
      <c r="F393" s="82"/>
      <c r="I393" s="82"/>
      <c r="J393" s="82"/>
      <c r="M393" s="82"/>
      <c r="N393" s="82"/>
    </row>
    <row r="394" spans="2:14" x14ac:dyDescent="0.2">
      <c r="B394" s="82"/>
      <c r="C394" s="105"/>
      <c r="D394" s="105"/>
      <c r="E394" s="93"/>
      <c r="F394" s="82"/>
      <c r="I394" s="82"/>
      <c r="J394" s="82"/>
      <c r="M394" s="82"/>
      <c r="N394" s="82"/>
    </row>
    <row r="395" spans="2:14" x14ac:dyDescent="0.2">
      <c r="B395" s="82"/>
      <c r="C395" s="105"/>
      <c r="D395" s="105"/>
      <c r="E395" s="93"/>
      <c r="F395" s="82"/>
      <c r="I395" s="82"/>
      <c r="J395" s="82"/>
      <c r="M395" s="82"/>
      <c r="N395" s="82"/>
    </row>
    <row r="396" spans="2:14" x14ac:dyDescent="0.2">
      <c r="B396" s="82"/>
      <c r="C396" s="105"/>
      <c r="D396" s="105"/>
      <c r="E396" s="93"/>
      <c r="F396" s="82"/>
      <c r="I396" s="82"/>
      <c r="J396" s="82"/>
      <c r="M396" s="82"/>
      <c r="N396" s="82"/>
    </row>
    <row r="397" spans="2:14" x14ac:dyDescent="0.2">
      <c r="B397" s="82"/>
      <c r="C397" s="105"/>
      <c r="D397" s="105"/>
      <c r="E397" s="93"/>
      <c r="F397" s="82"/>
      <c r="I397" s="82"/>
      <c r="J397" s="82"/>
      <c r="M397" s="82"/>
      <c r="N397" s="82"/>
    </row>
    <row r="398" spans="2:14" x14ac:dyDescent="0.2">
      <c r="B398" s="82"/>
      <c r="C398" s="105"/>
      <c r="D398" s="105"/>
      <c r="E398" s="93"/>
      <c r="F398" s="82"/>
      <c r="I398" s="82"/>
      <c r="J398" s="82"/>
      <c r="M398" s="82"/>
      <c r="N398" s="82"/>
    </row>
    <row r="399" spans="2:14" x14ac:dyDescent="0.2">
      <c r="B399" s="82"/>
      <c r="C399" s="105"/>
      <c r="D399" s="105"/>
      <c r="E399" s="93"/>
      <c r="F399" s="82"/>
      <c r="I399" s="82"/>
      <c r="J399" s="82"/>
      <c r="M399" s="82"/>
      <c r="N399" s="82"/>
    </row>
    <row r="400" spans="2:14" x14ac:dyDescent="0.2">
      <c r="B400" s="82"/>
      <c r="C400" s="105"/>
      <c r="D400" s="105"/>
      <c r="E400" s="93"/>
      <c r="F400" s="82"/>
      <c r="I400" s="82"/>
      <c r="J400" s="82"/>
      <c r="M400" s="82"/>
      <c r="N400" s="82"/>
    </row>
    <row r="401" spans="2:14" x14ac:dyDescent="0.2">
      <c r="B401" s="82"/>
      <c r="C401" s="105"/>
      <c r="D401" s="105"/>
      <c r="E401" s="93"/>
      <c r="F401" s="82"/>
      <c r="I401" s="82"/>
      <c r="J401" s="82"/>
      <c r="M401" s="82"/>
      <c r="N401" s="82"/>
    </row>
    <row r="402" spans="2:14" x14ac:dyDescent="0.2">
      <c r="B402" s="82"/>
      <c r="C402" s="105"/>
      <c r="D402" s="105"/>
      <c r="E402" s="93"/>
      <c r="F402" s="82"/>
      <c r="I402" s="82"/>
      <c r="J402" s="82"/>
      <c r="M402" s="82"/>
      <c r="N402" s="82"/>
    </row>
    <row r="403" spans="2:14" x14ac:dyDescent="0.2">
      <c r="B403" s="82"/>
      <c r="C403" s="105"/>
      <c r="D403" s="105"/>
      <c r="E403" s="93"/>
      <c r="F403" s="82"/>
      <c r="I403" s="82"/>
      <c r="J403" s="82"/>
      <c r="M403" s="82"/>
      <c r="N403" s="82"/>
    </row>
    <row r="404" spans="2:14" x14ac:dyDescent="0.2">
      <c r="B404" s="82"/>
      <c r="C404" s="105"/>
      <c r="D404" s="105"/>
      <c r="E404" s="93"/>
      <c r="F404" s="82"/>
      <c r="I404" s="82"/>
      <c r="J404" s="82"/>
      <c r="M404" s="82"/>
      <c r="N404" s="82"/>
    </row>
    <row r="405" spans="2:14" x14ac:dyDescent="0.2">
      <c r="B405" s="82"/>
      <c r="C405" s="105"/>
      <c r="D405" s="105"/>
      <c r="E405" s="93"/>
      <c r="F405" s="82"/>
      <c r="I405" s="82"/>
      <c r="J405" s="82"/>
      <c r="M405" s="82"/>
      <c r="N405" s="82"/>
    </row>
    <row r="406" spans="2:14" x14ac:dyDescent="0.2">
      <c r="B406" s="82"/>
      <c r="C406" s="105"/>
      <c r="D406" s="105"/>
      <c r="E406" s="93"/>
      <c r="F406" s="82"/>
      <c r="I406" s="82"/>
      <c r="J406" s="82"/>
      <c r="M406" s="82"/>
      <c r="N406" s="82"/>
    </row>
    <row r="407" spans="2:14" x14ac:dyDescent="0.2">
      <c r="B407" s="82"/>
      <c r="C407" s="105"/>
      <c r="D407" s="105"/>
      <c r="E407" s="93"/>
      <c r="F407" s="82"/>
      <c r="I407" s="82"/>
      <c r="J407" s="82"/>
      <c r="M407" s="82"/>
      <c r="N407" s="82"/>
    </row>
    <row r="408" spans="2:14" x14ac:dyDescent="0.2">
      <c r="B408" s="82"/>
      <c r="C408" s="105"/>
      <c r="D408" s="105"/>
      <c r="E408" s="93"/>
      <c r="F408" s="82"/>
      <c r="I408" s="82"/>
      <c r="J408" s="82"/>
      <c r="M408" s="82"/>
      <c r="N408" s="82"/>
    </row>
    <row r="409" spans="2:14" x14ac:dyDescent="0.2">
      <c r="B409" s="82"/>
      <c r="C409" s="105"/>
      <c r="D409" s="105"/>
      <c r="E409" s="93"/>
      <c r="F409" s="82"/>
      <c r="I409" s="82"/>
      <c r="J409" s="82"/>
      <c r="M409" s="82"/>
      <c r="N409" s="82"/>
    </row>
    <row r="410" spans="2:14" x14ac:dyDescent="0.2">
      <c r="B410" s="82"/>
      <c r="C410" s="105"/>
      <c r="D410" s="105"/>
      <c r="E410" s="93"/>
      <c r="F410" s="82"/>
      <c r="I410" s="82"/>
      <c r="J410" s="82"/>
      <c r="M410" s="82"/>
      <c r="N410" s="82"/>
    </row>
    <row r="411" spans="2:14" x14ac:dyDescent="0.2">
      <c r="B411" s="82"/>
      <c r="C411" s="105"/>
      <c r="D411" s="105"/>
      <c r="E411" s="93"/>
      <c r="F411" s="82"/>
      <c r="I411" s="82"/>
      <c r="J411" s="82"/>
      <c r="M411" s="82"/>
      <c r="N411" s="82"/>
    </row>
    <row r="412" spans="2:14" x14ac:dyDescent="0.2">
      <c r="B412" s="82"/>
      <c r="C412" s="105"/>
      <c r="D412" s="105"/>
      <c r="E412" s="93"/>
      <c r="F412" s="82"/>
      <c r="I412" s="82"/>
      <c r="J412" s="82"/>
      <c r="M412" s="82"/>
      <c r="N412" s="82"/>
    </row>
    <row r="413" spans="2:14" x14ac:dyDescent="0.2">
      <c r="B413" s="82"/>
      <c r="C413" s="105"/>
      <c r="D413" s="105"/>
      <c r="E413" s="93"/>
      <c r="F413" s="82"/>
      <c r="I413" s="82"/>
      <c r="J413" s="82"/>
      <c r="M413" s="82"/>
      <c r="N413" s="82"/>
    </row>
    <row r="414" spans="2:14" x14ac:dyDescent="0.2">
      <c r="B414" s="82"/>
      <c r="C414" s="105"/>
      <c r="D414" s="105"/>
      <c r="E414" s="93"/>
      <c r="F414" s="82"/>
      <c r="I414" s="82"/>
      <c r="J414" s="82"/>
      <c r="M414" s="82"/>
      <c r="N414" s="82"/>
    </row>
    <row r="415" spans="2:14" x14ac:dyDescent="0.2">
      <c r="B415" s="82"/>
      <c r="C415" s="105"/>
      <c r="D415" s="105"/>
      <c r="E415" s="93"/>
      <c r="F415" s="82"/>
      <c r="I415" s="82"/>
      <c r="J415" s="82"/>
      <c r="M415" s="82"/>
      <c r="N415" s="82"/>
    </row>
    <row r="416" spans="2:14" x14ac:dyDescent="0.2">
      <c r="B416" s="82"/>
      <c r="C416" s="105"/>
      <c r="D416" s="105"/>
      <c r="E416" s="93"/>
      <c r="F416" s="82"/>
      <c r="I416" s="82"/>
      <c r="J416" s="82"/>
      <c r="M416" s="82"/>
      <c r="N416" s="82"/>
    </row>
    <row r="417" spans="2:14" x14ac:dyDescent="0.2">
      <c r="B417" s="82"/>
      <c r="C417" s="105"/>
      <c r="D417" s="105"/>
      <c r="E417" s="93"/>
      <c r="F417" s="82"/>
      <c r="I417" s="82"/>
      <c r="J417" s="82"/>
      <c r="M417" s="82"/>
      <c r="N417" s="82"/>
    </row>
    <row r="418" spans="2:14" x14ac:dyDescent="0.2">
      <c r="B418" s="82"/>
      <c r="C418" s="105"/>
      <c r="D418" s="105"/>
      <c r="E418" s="93"/>
      <c r="F418" s="82"/>
      <c r="I418" s="82"/>
      <c r="J418" s="82"/>
      <c r="M418" s="82"/>
      <c r="N418" s="82"/>
    </row>
    <row r="419" spans="2:14" x14ac:dyDescent="0.2">
      <c r="B419" s="82"/>
      <c r="C419" s="105"/>
      <c r="D419" s="105"/>
      <c r="E419" s="93"/>
      <c r="F419" s="82"/>
      <c r="I419" s="82"/>
      <c r="J419" s="82"/>
      <c r="M419" s="82"/>
      <c r="N419" s="82"/>
    </row>
    <row r="420" spans="2:14" x14ac:dyDescent="0.2">
      <c r="B420" s="82"/>
      <c r="C420" s="105"/>
      <c r="D420" s="105"/>
      <c r="E420" s="93"/>
      <c r="F420" s="82"/>
      <c r="I420" s="82"/>
      <c r="J420" s="82"/>
      <c r="M420" s="82"/>
      <c r="N420" s="82"/>
    </row>
    <row r="421" spans="2:14" x14ac:dyDescent="0.2">
      <c r="B421" s="82"/>
      <c r="C421" s="105"/>
      <c r="D421" s="105"/>
      <c r="E421" s="93"/>
      <c r="F421" s="82"/>
      <c r="I421" s="82"/>
      <c r="J421" s="82"/>
      <c r="M421" s="82"/>
      <c r="N421" s="82"/>
    </row>
    <row r="422" spans="2:14" x14ac:dyDescent="0.2">
      <c r="B422" s="82"/>
      <c r="C422" s="105"/>
      <c r="D422" s="105"/>
      <c r="E422" s="93"/>
      <c r="F422" s="82"/>
      <c r="I422" s="82"/>
      <c r="J422" s="82"/>
      <c r="M422" s="82"/>
      <c r="N422" s="82"/>
    </row>
    <row r="423" spans="2:14" x14ac:dyDescent="0.2">
      <c r="B423" s="82"/>
      <c r="C423" s="105"/>
      <c r="D423" s="105"/>
      <c r="E423" s="93"/>
      <c r="F423" s="82"/>
      <c r="I423" s="82"/>
      <c r="J423" s="82"/>
      <c r="M423" s="82"/>
      <c r="N423" s="82"/>
    </row>
    <row r="424" spans="2:14" x14ac:dyDescent="0.2">
      <c r="B424" s="82"/>
      <c r="C424" s="105"/>
      <c r="D424" s="105"/>
      <c r="E424" s="93"/>
      <c r="F424" s="82"/>
      <c r="I424" s="82"/>
      <c r="J424" s="82"/>
      <c r="M424" s="82"/>
      <c r="N424" s="82"/>
    </row>
    <row r="425" spans="2:14" x14ac:dyDescent="0.2">
      <c r="B425" s="82"/>
      <c r="C425" s="105"/>
      <c r="D425" s="105"/>
      <c r="E425" s="93"/>
      <c r="F425" s="82"/>
      <c r="I425" s="82"/>
      <c r="J425" s="82"/>
      <c r="M425" s="82"/>
      <c r="N425" s="82"/>
    </row>
    <row r="426" spans="2:14" x14ac:dyDescent="0.2">
      <c r="B426" s="82"/>
      <c r="C426" s="105"/>
      <c r="D426" s="105"/>
      <c r="E426" s="93"/>
      <c r="F426" s="82"/>
      <c r="I426" s="82"/>
      <c r="J426" s="82"/>
      <c r="M426" s="82"/>
      <c r="N426" s="82"/>
    </row>
    <row r="427" spans="2:14" x14ac:dyDescent="0.2">
      <c r="B427" s="82"/>
      <c r="C427" s="105"/>
      <c r="D427" s="105"/>
      <c r="E427" s="93"/>
      <c r="F427" s="82"/>
      <c r="I427" s="82"/>
      <c r="J427" s="82"/>
      <c r="M427" s="82"/>
      <c r="N427" s="82"/>
    </row>
    <row r="428" spans="2:14" x14ac:dyDescent="0.2">
      <c r="B428" s="82"/>
      <c r="C428" s="105"/>
      <c r="D428" s="105"/>
      <c r="E428" s="93"/>
      <c r="F428" s="82"/>
      <c r="I428" s="82"/>
      <c r="J428" s="82"/>
      <c r="M428" s="82"/>
      <c r="N428" s="82"/>
    </row>
    <row r="429" spans="2:14" x14ac:dyDescent="0.2">
      <c r="B429" s="82"/>
      <c r="C429" s="105"/>
      <c r="D429" s="105"/>
      <c r="E429" s="93"/>
      <c r="F429" s="82"/>
      <c r="I429" s="82"/>
      <c r="J429" s="82"/>
      <c r="M429" s="82"/>
      <c r="N429" s="82"/>
    </row>
    <row r="430" spans="2:14" x14ac:dyDescent="0.2">
      <c r="B430" s="82"/>
      <c r="C430" s="105"/>
      <c r="D430" s="105"/>
      <c r="E430" s="93"/>
      <c r="F430" s="82"/>
      <c r="I430" s="82"/>
      <c r="J430" s="82"/>
      <c r="M430" s="82"/>
      <c r="N430" s="82"/>
    </row>
    <row r="431" spans="2:14" x14ac:dyDescent="0.2">
      <c r="B431" s="82"/>
      <c r="C431" s="105"/>
      <c r="D431" s="105"/>
      <c r="E431" s="93"/>
      <c r="F431" s="82"/>
      <c r="I431" s="82"/>
      <c r="J431" s="82"/>
      <c r="M431" s="82"/>
      <c r="N431" s="82"/>
    </row>
    <row r="432" spans="2:14" x14ac:dyDescent="0.2">
      <c r="B432" s="82"/>
      <c r="C432" s="105"/>
      <c r="D432" s="105"/>
      <c r="E432" s="93"/>
      <c r="F432" s="82"/>
      <c r="I432" s="82"/>
      <c r="J432" s="82"/>
      <c r="M432" s="82"/>
      <c r="N432" s="82"/>
    </row>
    <row r="433" spans="2:14" x14ac:dyDescent="0.2">
      <c r="B433" s="82"/>
      <c r="C433" s="105"/>
      <c r="D433" s="105"/>
      <c r="E433" s="93"/>
      <c r="F433" s="82"/>
      <c r="I433" s="82"/>
      <c r="J433" s="82"/>
      <c r="M433" s="82"/>
      <c r="N433" s="82"/>
    </row>
    <row r="434" spans="2:14" x14ac:dyDescent="0.2">
      <c r="B434" s="82"/>
      <c r="C434" s="105"/>
      <c r="D434" s="105"/>
      <c r="E434" s="93"/>
      <c r="F434" s="82"/>
      <c r="I434" s="82"/>
      <c r="J434" s="82"/>
      <c r="M434" s="82"/>
      <c r="N434" s="82"/>
    </row>
    <row r="435" spans="2:14" x14ac:dyDescent="0.2">
      <c r="B435" s="82"/>
      <c r="C435" s="105"/>
      <c r="D435" s="105"/>
      <c r="E435" s="93"/>
      <c r="F435" s="82"/>
      <c r="I435" s="82"/>
      <c r="J435" s="82"/>
      <c r="M435" s="82"/>
      <c r="N435" s="82"/>
    </row>
    <row r="436" spans="2:14" x14ac:dyDescent="0.2">
      <c r="B436" s="82"/>
      <c r="C436" s="105"/>
      <c r="D436" s="105"/>
      <c r="E436" s="93"/>
      <c r="F436" s="82"/>
      <c r="I436" s="82"/>
      <c r="J436" s="82"/>
      <c r="M436" s="82"/>
      <c r="N436" s="82"/>
    </row>
    <row r="437" spans="2:14" x14ac:dyDescent="0.2">
      <c r="B437" s="82"/>
      <c r="C437" s="105"/>
      <c r="D437" s="105"/>
      <c r="E437" s="93"/>
      <c r="F437" s="82"/>
      <c r="I437" s="82"/>
      <c r="J437" s="82"/>
      <c r="M437" s="82"/>
      <c r="N437" s="82"/>
    </row>
    <row r="438" spans="2:14" x14ac:dyDescent="0.2">
      <c r="B438" s="82"/>
      <c r="C438" s="105"/>
      <c r="D438" s="105"/>
      <c r="E438" s="93"/>
      <c r="F438" s="82"/>
      <c r="I438" s="82"/>
      <c r="J438" s="82"/>
      <c r="M438" s="82"/>
      <c r="N438" s="82"/>
    </row>
    <row r="439" spans="2:14" x14ac:dyDescent="0.2">
      <c r="B439" s="82"/>
      <c r="C439" s="105"/>
      <c r="D439" s="105"/>
      <c r="E439" s="93"/>
      <c r="F439" s="82"/>
      <c r="I439" s="82"/>
      <c r="J439" s="82"/>
      <c r="M439" s="82"/>
      <c r="N439" s="82"/>
    </row>
    <row r="440" spans="2:14" x14ac:dyDescent="0.2">
      <c r="B440" s="82"/>
      <c r="C440" s="105"/>
      <c r="D440" s="105"/>
      <c r="E440" s="93"/>
      <c r="F440" s="82"/>
      <c r="I440" s="82"/>
      <c r="J440" s="82"/>
      <c r="M440" s="82"/>
      <c r="N440" s="82"/>
    </row>
    <row r="441" spans="2:14" x14ac:dyDescent="0.2">
      <c r="B441" s="82"/>
      <c r="C441" s="105"/>
      <c r="D441" s="105"/>
      <c r="E441" s="93"/>
      <c r="F441" s="82"/>
      <c r="I441" s="82"/>
      <c r="J441" s="82"/>
      <c r="M441" s="82"/>
      <c r="N441" s="82"/>
    </row>
    <row r="442" spans="2:14" x14ac:dyDescent="0.2">
      <c r="B442" s="82"/>
      <c r="C442" s="105"/>
      <c r="D442" s="105"/>
      <c r="E442" s="93"/>
      <c r="F442" s="82"/>
      <c r="I442" s="82"/>
      <c r="J442" s="82"/>
      <c r="M442" s="82"/>
      <c r="N442" s="82"/>
    </row>
    <row r="443" spans="2:14" x14ac:dyDescent="0.2">
      <c r="B443" s="82"/>
      <c r="C443" s="105"/>
      <c r="D443" s="105"/>
      <c r="E443" s="93"/>
      <c r="F443" s="82"/>
      <c r="I443" s="82"/>
      <c r="J443" s="82"/>
      <c r="M443" s="82"/>
      <c r="N443" s="82"/>
    </row>
    <row r="444" spans="2:14" x14ac:dyDescent="0.2">
      <c r="B444" s="82"/>
      <c r="C444" s="105"/>
      <c r="D444" s="105"/>
      <c r="E444" s="93"/>
      <c r="F444" s="82"/>
      <c r="I444" s="82"/>
      <c r="J444" s="82"/>
      <c r="M444" s="82"/>
      <c r="N444" s="82"/>
    </row>
    <row r="445" spans="2:14" x14ac:dyDescent="0.2">
      <c r="B445" s="82"/>
      <c r="C445" s="105"/>
      <c r="D445" s="105"/>
      <c r="E445" s="93"/>
      <c r="F445" s="82"/>
      <c r="I445" s="82"/>
      <c r="J445" s="82"/>
      <c r="M445" s="82"/>
      <c r="N445" s="82"/>
    </row>
    <row r="446" spans="2:14" x14ac:dyDescent="0.2">
      <c r="B446" s="82"/>
      <c r="C446" s="105"/>
      <c r="D446" s="105"/>
      <c r="E446" s="93"/>
      <c r="F446" s="82"/>
      <c r="I446" s="82"/>
      <c r="J446" s="82"/>
      <c r="M446" s="82"/>
      <c r="N446" s="82"/>
    </row>
    <row r="447" spans="2:14" x14ac:dyDescent="0.2">
      <c r="B447" s="82"/>
      <c r="C447" s="105"/>
      <c r="D447" s="105"/>
      <c r="E447" s="93"/>
      <c r="F447" s="82"/>
      <c r="I447" s="82"/>
      <c r="J447" s="82"/>
      <c r="M447" s="82"/>
      <c r="N447" s="82"/>
    </row>
    <row r="448" spans="2:14" x14ac:dyDescent="0.2">
      <c r="B448" s="82"/>
      <c r="C448" s="105"/>
      <c r="D448" s="105"/>
      <c r="E448" s="93"/>
      <c r="F448" s="82"/>
      <c r="I448" s="82"/>
      <c r="J448" s="82"/>
      <c r="M448" s="82"/>
      <c r="N448" s="82"/>
    </row>
    <row r="449" spans="2:14" x14ac:dyDescent="0.2">
      <c r="B449" s="82"/>
      <c r="C449" s="105"/>
      <c r="D449" s="105"/>
      <c r="E449" s="93"/>
      <c r="F449" s="82"/>
      <c r="I449" s="82"/>
      <c r="J449" s="82"/>
      <c r="M449" s="82"/>
      <c r="N449" s="82"/>
    </row>
    <row r="450" spans="2:14" x14ac:dyDescent="0.2">
      <c r="B450" s="82"/>
      <c r="C450" s="105"/>
      <c r="D450" s="105"/>
      <c r="E450" s="93"/>
      <c r="F450" s="82"/>
      <c r="I450" s="82"/>
      <c r="J450" s="82"/>
      <c r="M450" s="82"/>
      <c r="N450" s="82"/>
    </row>
    <row r="451" spans="2:14" x14ac:dyDescent="0.2">
      <c r="B451" s="82"/>
      <c r="C451" s="105"/>
      <c r="D451" s="105"/>
      <c r="E451" s="93"/>
      <c r="F451" s="82"/>
      <c r="I451" s="82"/>
      <c r="J451" s="82"/>
      <c r="M451" s="82"/>
      <c r="N451" s="82"/>
    </row>
    <row r="452" spans="2:14" x14ac:dyDescent="0.2">
      <c r="B452" s="82"/>
      <c r="C452" s="105"/>
      <c r="D452" s="105"/>
      <c r="E452" s="93"/>
      <c r="F452" s="82"/>
      <c r="I452" s="82"/>
      <c r="J452" s="82"/>
      <c r="M452" s="82"/>
      <c r="N452" s="82"/>
    </row>
    <row r="453" spans="2:14" x14ac:dyDescent="0.2">
      <c r="B453" s="82"/>
      <c r="C453" s="105"/>
      <c r="D453" s="105"/>
      <c r="E453" s="93"/>
      <c r="F453" s="82"/>
      <c r="I453" s="82"/>
      <c r="J453" s="82"/>
      <c r="M453" s="82"/>
      <c r="N453" s="82"/>
    </row>
    <row r="454" spans="2:14" x14ac:dyDescent="0.2">
      <c r="B454" s="82"/>
      <c r="C454" s="105"/>
      <c r="D454" s="105"/>
      <c r="E454" s="93"/>
      <c r="F454" s="82"/>
      <c r="I454" s="82"/>
      <c r="J454" s="82"/>
      <c r="M454" s="82"/>
      <c r="N454" s="82"/>
    </row>
    <row r="455" spans="2:14" x14ac:dyDescent="0.2">
      <c r="B455" s="82"/>
      <c r="C455" s="105"/>
      <c r="D455" s="105"/>
      <c r="E455" s="93"/>
      <c r="F455" s="82"/>
      <c r="I455" s="82"/>
      <c r="J455" s="82"/>
      <c r="M455" s="82"/>
      <c r="N455" s="82"/>
    </row>
    <row r="456" spans="2:14" x14ac:dyDescent="0.2">
      <c r="B456" s="82"/>
      <c r="C456" s="105"/>
      <c r="D456" s="105"/>
      <c r="E456" s="93"/>
      <c r="F456" s="82"/>
      <c r="I456" s="82"/>
      <c r="J456" s="82"/>
      <c r="M456" s="82"/>
      <c r="N456" s="82"/>
    </row>
    <row r="457" spans="2:14" x14ac:dyDescent="0.2">
      <c r="B457" s="82"/>
      <c r="C457" s="105"/>
      <c r="D457" s="105"/>
      <c r="E457" s="93"/>
      <c r="F457" s="82"/>
      <c r="I457" s="82"/>
      <c r="J457" s="82"/>
      <c r="M457" s="82"/>
      <c r="N457" s="82"/>
    </row>
    <row r="458" spans="2:14" x14ac:dyDescent="0.2">
      <c r="B458" s="82"/>
      <c r="C458" s="105"/>
      <c r="D458" s="105"/>
      <c r="E458" s="93"/>
      <c r="F458" s="82"/>
      <c r="I458" s="82"/>
      <c r="J458" s="82"/>
      <c r="M458" s="82"/>
      <c r="N458" s="82"/>
    </row>
    <row r="459" spans="2:14" x14ac:dyDescent="0.2">
      <c r="B459" s="82"/>
      <c r="C459" s="105"/>
      <c r="D459" s="105"/>
      <c r="E459" s="93"/>
      <c r="F459" s="82"/>
      <c r="I459" s="82"/>
      <c r="J459" s="82"/>
      <c r="M459" s="82"/>
      <c r="N459" s="82"/>
    </row>
    <row r="460" spans="2:14" x14ac:dyDescent="0.2">
      <c r="B460" s="82"/>
      <c r="C460" s="105"/>
      <c r="D460" s="105"/>
      <c r="E460" s="93"/>
      <c r="F460" s="82"/>
      <c r="I460" s="82"/>
      <c r="J460" s="82"/>
      <c r="M460" s="82"/>
      <c r="N460" s="82"/>
    </row>
    <row r="461" spans="2:14" x14ac:dyDescent="0.2">
      <c r="C461" s="55"/>
      <c r="D461" s="105"/>
      <c r="E461" s="44"/>
    </row>
    <row r="462" spans="2:14" x14ac:dyDescent="0.2">
      <c r="C462" s="55"/>
      <c r="D462" s="105"/>
      <c r="E462" s="44"/>
    </row>
    <row r="463" spans="2:14" x14ac:dyDescent="0.2">
      <c r="C463" s="55"/>
      <c r="D463" s="105"/>
      <c r="E463" s="44"/>
    </row>
    <row r="464" spans="2:14" x14ac:dyDescent="0.2">
      <c r="C464" s="55"/>
      <c r="D464" s="105"/>
      <c r="E464" s="44"/>
    </row>
    <row r="465" spans="3:5" x14ac:dyDescent="0.2">
      <c r="C465" s="55"/>
      <c r="D465" s="105"/>
      <c r="E465" s="44"/>
    </row>
    <row r="466" spans="3:5" x14ac:dyDescent="0.2">
      <c r="C466" s="55"/>
      <c r="D466" s="105"/>
      <c r="E466" s="44"/>
    </row>
    <row r="467" spans="3:5" x14ac:dyDescent="0.2">
      <c r="C467" s="55"/>
      <c r="D467" s="105"/>
      <c r="E467" s="44"/>
    </row>
    <row r="468" spans="3:5" x14ac:dyDescent="0.2">
      <c r="C468" s="55"/>
      <c r="D468" s="105"/>
      <c r="E468" s="44"/>
    </row>
    <row r="469" spans="3:5" x14ac:dyDescent="0.2">
      <c r="C469" s="55"/>
      <c r="D469" s="105"/>
      <c r="E469" s="44"/>
    </row>
    <row r="470" spans="3:5" x14ac:dyDescent="0.2">
      <c r="C470" s="55"/>
      <c r="D470" s="105"/>
      <c r="E470" s="44"/>
    </row>
    <row r="471" spans="3:5" x14ac:dyDescent="0.2">
      <c r="C471" s="55"/>
      <c r="D471" s="105"/>
      <c r="E471" s="44"/>
    </row>
    <row r="472" spans="3:5" x14ac:dyDescent="0.2">
      <c r="C472" s="55"/>
      <c r="D472" s="105"/>
      <c r="E472" s="44"/>
    </row>
    <row r="473" spans="3:5" x14ac:dyDescent="0.2">
      <c r="C473" s="55"/>
      <c r="D473" s="105"/>
      <c r="E473" s="44"/>
    </row>
    <row r="474" spans="3:5" x14ac:dyDescent="0.2">
      <c r="C474" s="55"/>
      <c r="D474" s="105"/>
      <c r="E474" s="44"/>
    </row>
    <row r="475" spans="3:5" x14ac:dyDescent="0.2">
      <c r="C475" s="55"/>
      <c r="D475" s="105"/>
      <c r="E475" s="44"/>
    </row>
    <row r="476" spans="3:5" x14ac:dyDescent="0.2">
      <c r="C476" s="55"/>
      <c r="D476" s="105"/>
      <c r="E476" s="44"/>
    </row>
    <row r="477" spans="3:5" x14ac:dyDescent="0.2">
      <c r="C477" s="55"/>
      <c r="D477" s="105"/>
      <c r="E477" s="44"/>
    </row>
    <row r="478" spans="3:5" x14ac:dyDescent="0.2">
      <c r="C478" s="55"/>
      <c r="D478" s="105"/>
      <c r="E478" s="44"/>
    </row>
    <row r="479" spans="3:5" x14ac:dyDescent="0.2">
      <c r="C479" s="55"/>
      <c r="D479" s="105"/>
      <c r="E479" s="44"/>
    </row>
    <row r="480" spans="3:5" x14ac:dyDescent="0.2">
      <c r="C480" s="55"/>
      <c r="D480" s="105"/>
      <c r="E480" s="44"/>
    </row>
    <row r="481" spans="3:5" x14ac:dyDescent="0.2">
      <c r="C481" s="55"/>
      <c r="D481" s="105"/>
      <c r="E481" s="44"/>
    </row>
    <row r="482" spans="3:5" x14ac:dyDescent="0.2">
      <c r="C482" s="55"/>
      <c r="D482" s="105"/>
      <c r="E482" s="44"/>
    </row>
    <row r="483" spans="3:5" x14ac:dyDescent="0.2">
      <c r="C483" s="55"/>
      <c r="D483" s="105"/>
      <c r="E483" s="44"/>
    </row>
    <row r="484" spans="3:5" x14ac:dyDescent="0.2">
      <c r="C484" s="55"/>
      <c r="D484" s="105"/>
      <c r="E484" s="44"/>
    </row>
    <row r="485" spans="3:5" x14ac:dyDescent="0.2">
      <c r="C485" s="55"/>
      <c r="D485" s="105"/>
      <c r="E485" s="44"/>
    </row>
    <row r="486" spans="3:5" x14ac:dyDescent="0.2">
      <c r="C486" s="55"/>
      <c r="D486" s="105"/>
      <c r="E486" s="44"/>
    </row>
    <row r="487" spans="3:5" x14ac:dyDescent="0.2">
      <c r="C487" s="55"/>
      <c r="D487" s="105"/>
      <c r="E487" s="44"/>
    </row>
    <row r="488" spans="3:5" x14ac:dyDescent="0.2">
      <c r="C488" s="55"/>
      <c r="D488" s="105"/>
      <c r="E488" s="44"/>
    </row>
    <row r="489" spans="3:5" x14ac:dyDescent="0.2">
      <c r="C489" s="55"/>
      <c r="D489" s="105"/>
      <c r="E489" s="44"/>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31" max="1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pageSetUpPr fitToPage="1"/>
  </sheetPr>
  <dimension ref="A1:R353"/>
  <sheetViews>
    <sheetView zoomScaleNormal="100" zoomScaleSheetLayoutView="75" workbookViewId="0">
      <selection activeCell="B32" sqref="B32"/>
    </sheetView>
  </sheetViews>
  <sheetFormatPr baseColWidth="10" defaultColWidth="11.44140625" defaultRowHeight="10.199999999999999" x14ac:dyDescent="0.2"/>
  <cols>
    <col min="1" max="1" width="4.6640625" style="30" customWidth="1"/>
    <col min="2" max="2" width="110.6640625" style="37" customWidth="1"/>
    <col min="3" max="3" width="18.44140625" style="36" customWidth="1"/>
    <col min="4" max="4" width="18.44140625" style="106" customWidth="1"/>
    <col min="5" max="5" width="9.3320312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6" width="10" style="31" customWidth="1"/>
    <col min="17" max="17" width="11.44140625" style="31"/>
    <col min="18" max="18" width="0" style="31" hidden="1" customWidth="1"/>
    <col min="19" max="16384" width="11.44140625" style="31"/>
  </cols>
  <sheetData>
    <row r="1" spans="1:18"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R1" s="31" t="s">
        <v>1380</v>
      </c>
    </row>
    <row r="2" spans="1:18"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R2" s="31">
        <v>45658</v>
      </c>
    </row>
    <row r="3" spans="1:18"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R3" s="38" t="s">
        <v>868</v>
      </c>
    </row>
    <row r="4" spans="1:18" x14ac:dyDescent="0.2">
      <c r="B4" s="102" t="s">
        <v>179</v>
      </c>
      <c r="C4" s="80"/>
      <c r="D4" s="81"/>
      <c r="E4" s="82"/>
      <c r="F4" s="82"/>
      <c r="I4" s="83"/>
      <c r="J4" s="84"/>
      <c r="K4" s="84"/>
      <c r="L4" s="85"/>
      <c r="M4" s="82"/>
      <c r="N4" s="82"/>
      <c r="P4" s="85"/>
    </row>
    <row r="5" spans="1:18" ht="38.25" customHeight="1" x14ac:dyDescent="0.2">
      <c r="B5" s="111" t="s">
        <v>865</v>
      </c>
      <c r="C5" s="87"/>
      <c r="D5" s="88"/>
      <c r="E5" s="82"/>
      <c r="F5" s="82"/>
      <c r="I5" s="89"/>
      <c r="J5" s="82"/>
      <c r="L5" s="37"/>
      <c r="M5" s="82"/>
      <c r="N5" s="82"/>
      <c r="P5" s="37"/>
    </row>
    <row r="6" spans="1:18" x14ac:dyDescent="0.2">
      <c r="B6" s="102" t="s">
        <v>229</v>
      </c>
      <c r="C6" s="87"/>
      <c r="D6" s="88"/>
      <c r="E6" s="82"/>
      <c r="F6" s="82"/>
      <c r="I6" s="89"/>
      <c r="J6" s="82"/>
      <c r="L6" s="37"/>
      <c r="M6" s="82"/>
      <c r="N6" s="82"/>
      <c r="P6" s="37"/>
    </row>
    <row r="7" spans="1:18" x14ac:dyDescent="0.2">
      <c r="A7" s="40" t="s">
        <v>1296</v>
      </c>
      <c r="B7" s="91" t="s">
        <v>137</v>
      </c>
      <c r="C7" s="92">
        <f>R7*1.02</f>
        <v>26318.035047609599</v>
      </c>
      <c r="D7" s="92">
        <f>C7/8</f>
        <v>3289.7543809511999</v>
      </c>
      <c r="E7" s="43">
        <f>C7*1.02</f>
        <v>26844.39574856179</v>
      </c>
      <c r="F7" s="43">
        <f>+E7*0.015</f>
        <v>402.66593622842686</v>
      </c>
      <c r="G7" s="43">
        <f>E7/8</f>
        <v>3355.5494685702238</v>
      </c>
      <c r="H7" s="43">
        <f>F7/8</f>
        <v>50.333242028553357</v>
      </c>
      <c r="I7" s="43">
        <f>+E7*1.01</f>
        <v>27112.839706047409</v>
      </c>
      <c r="J7" s="43">
        <f>+I7*0.015</f>
        <v>406.69259559071111</v>
      </c>
      <c r="K7" s="43">
        <f>I7/8</f>
        <v>3389.1049632559261</v>
      </c>
      <c r="L7" s="43">
        <f>J7/8</f>
        <v>50.836574448838888</v>
      </c>
      <c r="M7" s="43">
        <f>+I7*1.01</f>
        <v>27383.968103107884</v>
      </c>
      <c r="N7" s="43">
        <f>+M7*0.015</f>
        <v>410.75952154661826</v>
      </c>
      <c r="O7" s="43">
        <f>M7/8</f>
        <v>3422.9960128884854</v>
      </c>
      <c r="P7" s="43">
        <f>N7/8</f>
        <v>51.344940193327282</v>
      </c>
      <c r="R7" s="31">
        <v>25801.995144715293</v>
      </c>
    </row>
    <row r="8" spans="1:18" x14ac:dyDescent="0.2">
      <c r="A8" s="127" t="s">
        <v>1278</v>
      </c>
      <c r="B8" s="100" t="s">
        <v>544</v>
      </c>
      <c r="C8" s="95"/>
      <c r="D8" s="96"/>
      <c r="E8" s="93"/>
      <c r="F8" s="93"/>
      <c r="G8" s="93"/>
      <c r="H8" s="93"/>
      <c r="I8" s="97"/>
      <c r="J8" s="93"/>
      <c r="K8" s="93"/>
      <c r="L8" s="48"/>
      <c r="M8" s="93"/>
      <c r="N8" s="93"/>
      <c r="O8" s="44"/>
      <c r="P8" s="48"/>
    </row>
    <row r="9" spans="1:18" x14ac:dyDescent="0.2">
      <c r="A9" s="127" t="s">
        <v>1278</v>
      </c>
      <c r="B9" s="90" t="s">
        <v>180</v>
      </c>
      <c r="C9" s="95"/>
      <c r="D9" s="96"/>
      <c r="E9" s="93"/>
      <c r="F9" s="93"/>
      <c r="G9" s="93"/>
      <c r="H9" s="93"/>
      <c r="I9" s="97"/>
      <c r="J9" s="93"/>
      <c r="K9" s="93"/>
      <c r="L9" s="48"/>
      <c r="M9" s="93"/>
      <c r="N9" s="93"/>
      <c r="O9" s="44"/>
      <c r="P9" s="48"/>
    </row>
    <row r="10" spans="1:18" x14ac:dyDescent="0.2">
      <c r="A10" s="127" t="s">
        <v>1278</v>
      </c>
      <c r="B10" s="90" t="s">
        <v>181</v>
      </c>
      <c r="C10" s="95"/>
      <c r="D10" s="96"/>
      <c r="E10" s="93"/>
      <c r="F10" s="93"/>
      <c r="G10" s="93"/>
      <c r="H10" s="93"/>
      <c r="I10" s="97"/>
      <c r="J10" s="93"/>
      <c r="K10" s="93"/>
      <c r="L10" s="48"/>
      <c r="M10" s="93"/>
      <c r="N10" s="93"/>
      <c r="O10" s="44"/>
      <c r="P10" s="48"/>
    </row>
    <row r="11" spans="1:18" x14ac:dyDescent="0.2">
      <c r="A11" s="127" t="s">
        <v>1278</v>
      </c>
      <c r="B11" s="90" t="s">
        <v>182</v>
      </c>
      <c r="C11" s="95"/>
      <c r="D11" s="96"/>
      <c r="E11" s="93"/>
      <c r="F11" s="93"/>
      <c r="G11" s="93"/>
      <c r="H11" s="93"/>
      <c r="I11" s="97"/>
      <c r="J11" s="93"/>
      <c r="K11" s="93"/>
      <c r="L11" s="48"/>
      <c r="M11" s="93"/>
      <c r="N11" s="93"/>
      <c r="O11" s="44"/>
      <c r="P11" s="48"/>
    </row>
    <row r="12" spans="1:18" x14ac:dyDescent="0.2">
      <c r="A12" s="127" t="s">
        <v>1278</v>
      </c>
      <c r="B12" s="90" t="s">
        <v>183</v>
      </c>
      <c r="C12" s="95"/>
      <c r="D12" s="96"/>
      <c r="E12" s="93"/>
      <c r="F12" s="93"/>
      <c r="G12" s="93"/>
      <c r="H12" s="93"/>
      <c r="I12" s="97"/>
      <c r="J12" s="93"/>
      <c r="K12" s="93"/>
      <c r="L12" s="48"/>
      <c r="M12" s="93"/>
      <c r="N12" s="93"/>
      <c r="O12" s="44"/>
      <c r="P12" s="48"/>
    </row>
    <row r="13" spans="1:18" x14ac:dyDescent="0.2">
      <c r="A13" s="127" t="s">
        <v>1278</v>
      </c>
      <c r="B13" s="90" t="s">
        <v>490</v>
      </c>
      <c r="C13" s="95"/>
      <c r="D13" s="96"/>
      <c r="E13" s="93"/>
      <c r="F13" s="93"/>
      <c r="G13" s="93"/>
      <c r="H13" s="93"/>
      <c r="I13" s="97"/>
      <c r="J13" s="93"/>
      <c r="K13" s="93"/>
      <c r="L13" s="48"/>
      <c r="M13" s="93"/>
      <c r="N13" s="93"/>
      <c r="O13" s="44"/>
      <c r="P13" s="48"/>
    </row>
    <row r="14" spans="1:18" ht="22.8" customHeight="1" x14ac:dyDescent="0.2">
      <c r="A14" s="127" t="s">
        <v>1278</v>
      </c>
      <c r="B14" s="100" t="s">
        <v>491</v>
      </c>
      <c r="C14" s="95"/>
      <c r="D14" s="96"/>
      <c r="E14" s="93"/>
      <c r="F14" s="93"/>
      <c r="G14" s="93"/>
      <c r="H14" s="93"/>
      <c r="I14" s="97"/>
      <c r="J14" s="93"/>
      <c r="K14" s="93"/>
      <c r="L14" s="48"/>
      <c r="M14" s="93"/>
      <c r="N14" s="93"/>
      <c r="O14" s="44"/>
      <c r="P14" s="48"/>
    </row>
    <row r="15" spans="1:18" x14ac:dyDescent="0.2">
      <c r="A15" s="127" t="s">
        <v>1278</v>
      </c>
      <c r="B15" s="90" t="s">
        <v>492</v>
      </c>
      <c r="C15" s="95"/>
      <c r="D15" s="96"/>
      <c r="E15" s="93"/>
      <c r="F15" s="93"/>
      <c r="G15" s="93"/>
      <c r="H15" s="93"/>
      <c r="I15" s="97"/>
      <c r="J15" s="93"/>
      <c r="K15" s="93"/>
      <c r="L15" s="48"/>
      <c r="M15" s="93"/>
      <c r="N15" s="93"/>
      <c r="O15" s="44"/>
      <c r="P15" s="48"/>
    </row>
    <row r="16" spans="1:18" x14ac:dyDescent="0.2">
      <c r="A16" s="127" t="s">
        <v>1278</v>
      </c>
      <c r="B16" s="90" t="s">
        <v>493</v>
      </c>
      <c r="C16" s="95"/>
      <c r="D16" s="96"/>
      <c r="E16" s="93"/>
      <c r="F16" s="93"/>
      <c r="G16" s="93"/>
      <c r="H16" s="93"/>
      <c r="I16" s="97"/>
      <c r="J16" s="93"/>
      <c r="K16" s="93"/>
      <c r="L16" s="48"/>
      <c r="M16" s="93"/>
      <c r="N16" s="93"/>
      <c r="O16" s="44"/>
      <c r="P16" s="48"/>
    </row>
    <row r="17" spans="1:18" x14ac:dyDescent="0.2">
      <c r="A17" s="127" t="s">
        <v>1278</v>
      </c>
      <c r="B17" s="90" t="s">
        <v>494</v>
      </c>
      <c r="C17" s="95"/>
      <c r="D17" s="96"/>
      <c r="E17" s="93"/>
      <c r="F17" s="93"/>
      <c r="G17" s="93"/>
      <c r="H17" s="93"/>
      <c r="I17" s="97"/>
      <c r="J17" s="93"/>
      <c r="K17" s="93"/>
      <c r="L17" s="48"/>
      <c r="M17" s="93"/>
      <c r="N17" s="93"/>
      <c r="O17" s="44"/>
      <c r="P17" s="48"/>
    </row>
    <row r="18" spans="1:18" x14ac:dyDescent="0.2">
      <c r="A18" s="40" t="s">
        <v>1297</v>
      </c>
      <c r="B18" s="91" t="s">
        <v>138</v>
      </c>
      <c r="C18" s="92">
        <f t="shared" ref="C18:C66" si="0">R18*1.02</f>
        <v>24383.00213568817</v>
      </c>
      <c r="D18" s="92">
        <f>C18/8</f>
        <v>3047.8752669610212</v>
      </c>
      <c r="E18" s="43">
        <f>C18*1.02</f>
        <v>24870.662178401933</v>
      </c>
      <c r="F18" s="43">
        <f t="shared" ref="F18:F66" si="1">+E18*0.015</f>
        <v>373.05993267602901</v>
      </c>
      <c r="G18" s="43">
        <f>E18/8</f>
        <v>3108.8327723002417</v>
      </c>
      <c r="H18" s="43">
        <f>F18/8</f>
        <v>46.632491584503626</v>
      </c>
      <c r="I18" s="43">
        <f t="shared" ref="I18:I66" si="2">+E18*1.01</f>
        <v>25119.368800185952</v>
      </c>
      <c r="J18" s="43">
        <f t="shared" ref="J18:J66" si="3">+I18*0.015</f>
        <v>376.79053200278929</v>
      </c>
      <c r="K18" s="43">
        <f>I18/8</f>
        <v>3139.921100023244</v>
      </c>
      <c r="L18" s="43">
        <f>J18/8</f>
        <v>47.098816500348661</v>
      </c>
      <c r="M18" s="43">
        <f t="shared" ref="M18:M66" si="4">+I18*1.01</f>
        <v>25370.56248818781</v>
      </c>
      <c r="N18" s="43">
        <f t="shared" ref="N18:N66" si="5">+M18*0.015</f>
        <v>380.55843732281716</v>
      </c>
      <c r="O18" s="43">
        <f>M18/8</f>
        <v>3171.3203110234763</v>
      </c>
      <c r="P18" s="43">
        <f>N18/8</f>
        <v>47.569804665352144</v>
      </c>
      <c r="R18" s="31">
        <v>23904.904054596245</v>
      </c>
    </row>
    <row r="19" spans="1:18" x14ac:dyDescent="0.2">
      <c r="A19" s="127" t="s">
        <v>1278</v>
      </c>
      <c r="B19" s="100" t="s">
        <v>544</v>
      </c>
      <c r="C19" s="95"/>
      <c r="D19" s="96"/>
      <c r="E19" s="93"/>
      <c r="F19" s="93"/>
      <c r="G19" s="93"/>
      <c r="H19" s="93"/>
      <c r="I19" s="97"/>
      <c r="J19" s="93"/>
      <c r="K19" s="93"/>
      <c r="L19" s="48"/>
      <c r="M19" s="93"/>
      <c r="N19" s="93"/>
      <c r="O19" s="44"/>
      <c r="P19" s="48"/>
    </row>
    <row r="20" spans="1:18" x14ac:dyDescent="0.2">
      <c r="A20" s="127" t="s">
        <v>1278</v>
      </c>
      <c r="B20" s="90" t="s">
        <v>1336</v>
      </c>
      <c r="C20" s="95"/>
      <c r="D20" s="96"/>
      <c r="E20" s="93"/>
      <c r="F20" s="93"/>
      <c r="G20" s="93"/>
      <c r="H20" s="93"/>
      <c r="I20" s="97"/>
      <c r="J20" s="93"/>
      <c r="K20" s="93"/>
      <c r="L20" s="48"/>
      <c r="M20" s="93"/>
      <c r="N20" s="93"/>
      <c r="O20" s="44"/>
      <c r="P20" s="48"/>
    </row>
    <row r="21" spans="1:18" x14ac:dyDescent="0.2">
      <c r="A21" s="127" t="s">
        <v>1278</v>
      </c>
      <c r="B21" s="90" t="s">
        <v>495</v>
      </c>
      <c r="C21" s="95"/>
      <c r="D21" s="96"/>
      <c r="E21" s="93"/>
      <c r="F21" s="93"/>
      <c r="G21" s="93"/>
      <c r="H21" s="93"/>
      <c r="I21" s="97"/>
      <c r="J21" s="93"/>
      <c r="K21" s="93"/>
      <c r="L21" s="48"/>
      <c r="M21" s="93"/>
      <c r="N21" s="93"/>
      <c r="O21" s="44"/>
      <c r="P21" s="48"/>
    </row>
    <row r="22" spans="1:18" ht="12.75" customHeight="1" x14ac:dyDescent="0.2">
      <c r="A22" s="127" t="s">
        <v>1278</v>
      </c>
      <c r="B22" s="90" t="s">
        <v>496</v>
      </c>
      <c r="C22" s="95"/>
      <c r="D22" s="96"/>
      <c r="E22" s="93"/>
      <c r="F22" s="93"/>
      <c r="G22" s="93"/>
      <c r="H22" s="93"/>
      <c r="I22" s="97"/>
      <c r="J22" s="93"/>
      <c r="K22" s="93"/>
      <c r="L22" s="48"/>
      <c r="M22" s="93"/>
      <c r="N22" s="93"/>
      <c r="O22" s="44"/>
      <c r="P22" s="48"/>
    </row>
    <row r="23" spans="1:18" ht="12.75" customHeight="1" x14ac:dyDescent="0.2">
      <c r="A23" s="127" t="s">
        <v>1278</v>
      </c>
      <c r="B23" s="90" t="s">
        <v>497</v>
      </c>
      <c r="C23" s="95"/>
      <c r="D23" s="96"/>
      <c r="E23" s="93"/>
      <c r="F23" s="93"/>
      <c r="G23" s="93"/>
      <c r="H23" s="93"/>
      <c r="I23" s="97"/>
      <c r="J23" s="93"/>
      <c r="K23" s="93"/>
      <c r="L23" s="48"/>
      <c r="M23" s="93"/>
      <c r="N23" s="93"/>
      <c r="O23" s="44"/>
      <c r="P23" s="48"/>
    </row>
    <row r="24" spans="1:18" x14ac:dyDescent="0.2">
      <c r="A24" s="127" t="s">
        <v>1278</v>
      </c>
      <c r="B24" s="90" t="s">
        <v>498</v>
      </c>
      <c r="C24" s="95"/>
      <c r="D24" s="96"/>
      <c r="E24" s="93"/>
      <c r="F24" s="93"/>
      <c r="G24" s="93"/>
      <c r="H24" s="93"/>
      <c r="I24" s="97"/>
      <c r="J24" s="93"/>
      <c r="K24" s="93"/>
      <c r="L24" s="48"/>
      <c r="M24" s="93"/>
      <c r="N24" s="93"/>
      <c r="O24" s="44"/>
      <c r="P24" s="48"/>
    </row>
    <row r="25" spans="1:18" x14ac:dyDescent="0.2">
      <c r="A25" s="127" t="s">
        <v>1278</v>
      </c>
      <c r="B25" s="90" t="s">
        <v>499</v>
      </c>
      <c r="C25" s="95"/>
      <c r="D25" s="96"/>
      <c r="E25" s="93"/>
      <c r="F25" s="93"/>
      <c r="G25" s="93"/>
      <c r="H25" s="93"/>
      <c r="I25" s="97"/>
      <c r="J25" s="93"/>
      <c r="K25" s="93"/>
      <c r="L25" s="48"/>
      <c r="M25" s="93"/>
      <c r="N25" s="93"/>
      <c r="O25" s="44"/>
      <c r="P25" s="48"/>
    </row>
    <row r="26" spans="1:18" x14ac:dyDescent="0.2">
      <c r="A26" s="127" t="s">
        <v>1278</v>
      </c>
      <c r="B26" s="90" t="s">
        <v>1105</v>
      </c>
      <c r="C26" s="95"/>
      <c r="D26" s="96"/>
      <c r="E26" s="93"/>
      <c r="F26" s="93"/>
      <c r="G26" s="93"/>
      <c r="H26" s="93"/>
      <c r="I26" s="97"/>
      <c r="J26" s="93"/>
      <c r="K26" s="93"/>
      <c r="L26" s="48"/>
      <c r="M26" s="93"/>
      <c r="N26" s="93"/>
      <c r="O26" s="44"/>
      <c r="P26" s="48"/>
    </row>
    <row r="27" spans="1:18" x14ac:dyDescent="0.2">
      <c r="A27" s="127" t="s">
        <v>1278</v>
      </c>
      <c r="B27" s="90" t="s">
        <v>1106</v>
      </c>
      <c r="C27" s="95"/>
      <c r="D27" s="96"/>
      <c r="E27" s="93"/>
      <c r="F27" s="93"/>
      <c r="G27" s="93"/>
      <c r="H27" s="93"/>
      <c r="I27" s="97"/>
      <c r="J27" s="93"/>
      <c r="K27" s="93"/>
      <c r="L27" s="48"/>
      <c r="M27" s="93"/>
      <c r="N27" s="93"/>
      <c r="O27" s="44"/>
      <c r="P27" s="48"/>
    </row>
    <row r="28" spans="1:18" x14ac:dyDescent="0.2">
      <c r="A28" s="127" t="s">
        <v>1278</v>
      </c>
      <c r="B28" s="90" t="s">
        <v>1107</v>
      </c>
      <c r="C28" s="95"/>
      <c r="D28" s="96"/>
      <c r="E28" s="93"/>
      <c r="F28" s="93"/>
      <c r="G28" s="93"/>
      <c r="H28" s="93"/>
      <c r="I28" s="97"/>
      <c r="J28" s="93"/>
      <c r="K28" s="93"/>
      <c r="L28" s="48"/>
      <c r="M28" s="93"/>
      <c r="N28" s="93"/>
      <c r="O28" s="44"/>
      <c r="P28" s="48"/>
    </row>
    <row r="29" spans="1:18" x14ac:dyDescent="0.2">
      <c r="A29" s="127" t="s">
        <v>1278</v>
      </c>
      <c r="B29" s="90" t="s">
        <v>1108</v>
      </c>
      <c r="C29" s="95"/>
      <c r="D29" s="96"/>
      <c r="E29" s="93"/>
      <c r="F29" s="93"/>
      <c r="G29" s="93"/>
      <c r="H29" s="93"/>
      <c r="I29" s="97"/>
      <c r="J29" s="93"/>
      <c r="K29" s="93"/>
      <c r="L29" s="48"/>
      <c r="M29" s="93"/>
      <c r="N29" s="93"/>
      <c r="O29" s="44"/>
      <c r="P29" s="48"/>
    </row>
    <row r="30" spans="1:18" x14ac:dyDescent="0.2">
      <c r="A30" s="127" t="s">
        <v>1278</v>
      </c>
      <c r="B30" s="90" t="s">
        <v>1109</v>
      </c>
      <c r="C30" s="95"/>
      <c r="D30" s="96"/>
      <c r="E30" s="93"/>
      <c r="F30" s="93"/>
      <c r="G30" s="93"/>
      <c r="H30" s="93"/>
      <c r="I30" s="97"/>
      <c r="J30" s="93"/>
      <c r="K30" s="93"/>
      <c r="L30" s="48"/>
      <c r="M30" s="93"/>
      <c r="N30" s="93"/>
      <c r="O30" s="44"/>
      <c r="P30" s="48"/>
    </row>
    <row r="31" spans="1:18" x14ac:dyDescent="0.2">
      <c r="A31" s="127" t="s">
        <v>1278</v>
      </c>
      <c r="B31" s="90" t="s">
        <v>1110</v>
      </c>
      <c r="C31" s="95"/>
      <c r="D31" s="96"/>
      <c r="E31" s="93"/>
      <c r="F31" s="93"/>
      <c r="G31" s="93"/>
      <c r="H31" s="93"/>
      <c r="I31" s="97"/>
      <c r="J31" s="93"/>
      <c r="K31" s="93"/>
      <c r="L31" s="48"/>
      <c r="M31" s="93"/>
      <c r="N31" s="93"/>
      <c r="O31" s="44"/>
      <c r="P31" s="48"/>
    </row>
    <row r="32" spans="1:18" x14ac:dyDescent="0.2">
      <c r="A32" s="40" t="s">
        <v>1298</v>
      </c>
      <c r="B32" s="91" t="s">
        <v>921</v>
      </c>
      <c r="C32" s="92">
        <f t="shared" si="0"/>
        <v>23141.937816946422</v>
      </c>
      <c r="D32" s="92">
        <f>C32/8</f>
        <v>2892.7422271183027</v>
      </c>
      <c r="E32" s="43">
        <f>C32*1.02</f>
        <v>23604.776573285351</v>
      </c>
      <c r="F32" s="43">
        <f t="shared" si="1"/>
        <v>354.07164859928025</v>
      </c>
      <c r="G32" s="43">
        <f>E32/8</f>
        <v>2950.5970716606689</v>
      </c>
      <c r="H32" s="43">
        <f>F32/8</f>
        <v>44.258956074910031</v>
      </c>
      <c r="I32" s="43">
        <f t="shared" si="2"/>
        <v>23840.824339018203</v>
      </c>
      <c r="J32" s="43">
        <f t="shared" si="3"/>
        <v>357.61236508527304</v>
      </c>
      <c r="K32" s="43">
        <f>I32/8</f>
        <v>2980.1030423772754</v>
      </c>
      <c r="L32" s="43">
        <f>J32/8</f>
        <v>44.70154563565913</v>
      </c>
      <c r="M32" s="43">
        <f t="shared" si="4"/>
        <v>24079.232582408385</v>
      </c>
      <c r="N32" s="43">
        <f t="shared" si="5"/>
        <v>361.18848873612575</v>
      </c>
      <c r="O32" s="43">
        <f>M32/8</f>
        <v>3009.9040728010482</v>
      </c>
      <c r="P32" s="43">
        <f>N32/8</f>
        <v>45.148561092015719</v>
      </c>
      <c r="R32" s="31">
        <v>22688.174330339629</v>
      </c>
    </row>
    <row r="33" spans="1:18" x14ac:dyDescent="0.2">
      <c r="A33" s="127" t="s">
        <v>1278</v>
      </c>
      <c r="B33" s="100" t="s">
        <v>544</v>
      </c>
      <c r="C33" s="95"/>
      <c r="D33" s="96"/>
      <c r="E33" s="93"/>
      <c r="F33" s="93"/>
      <c r="G33" s="93"/>
      <c r="H33" s="93"/>
      <c r="I33" s="97"/>
      <c r="J33" s="93"/>
      <c r="K33" s="93"/>
      <c r="L33" s="48"/>
      <c r="M33" s="93"/>
      <c r="N33" s="93"/>
      <c r="O33" s="44"/>
      <c r="P33" s="48"/>
    </row>
    <row r="34" spans="1:18" x14ac:dyDescent="0.2">
      <c r="A34" s="127" t="s">
        <v>1278</v>
      </c>
      <c r="B34" s="90" t="s">
        <v>1111</v>
      </c>
      <c r="C34" s="95"/>
      <c r="D34" s="96"/>
      <c r="E34" s="93"/>
      <c r="F34" s="93"/>
      <c r="G34" s="93"/>
      <c r="H34" s="93"/>
      <c r="I34" s="97"/>
      <c r="J34" s="93"/>
      <c r="K34" s="93"/>
      <c r="L34" s="48"/>
      <c r="M34" s="93"/>
      <c r="N34" s="93"/>
      <c r="O34" s="44"/>
      <c r="P34" s="48"/>
    </row>
    <row r="35" spans="1:18" x14ac:dyDescent="0.2">
      <c r="A35" s="127" t="s">
        <v>1278</v>
      </c>
      <c r="B35" s="90" t="s">
        <v>1112</v>
      </c>
      <c r="C35" s="95"/>
      <c r="D35" s="96"/>
      <c r="E35" s="93"/>
      <c r="F35" s="93"/>
      <c r="G35" s="93"/>
      <c r="H35" s="93"/>
      <c r="I35" s="97"/>
      <c r="J35" s="93"/>
      <c r="K35" s="93"/>
      <c r="L35" s="48"/>
      <c r="M35" s="93"/>
      <c r="N35" s="93"/>
      <c r="O35" s="44"/>
      <c r="P35" s="48"/>
    </row>
    <row r="36" spans="1:18" x14ac:dyDescent="0.2">
      <c r="A36" s="127" t="s">
        <v>1278</v>
      </c>
      <c r="B36" s="90" t="s">
        <v>1113</v>
      </c>
      <c r="C36" s="95"/>
      <c r="D36" s="96"/>
      <c r="E36" s="93"/>
      <c r="F36" s="93"/>
      <c r="G36" s="93"/>
      <c r="H36" s="93"/>
      <c r="I36" s="97"/>
      <c r="J36" s="93"/>
      <c r="K36" s="93"/>
      <c r="L36" s="48"/>
      <c r="M36" s="93"/>
      <c r="N36" s="93"/>
      <c r="O36" s="44"/>
      <c r="P36" s="48"/>
    </row>
    <row r="37" spans="1:18" x14ac:dyDescent="0.2">
      <c r="A37" s="127" t="s">
        <v>1278</v>
      </c>
      <c r="B37" s="90" t="s">
        <v>1114</v>
      </c>
      <c r="C37" s="95"/>
      <c r="D37" s="96"/>
      <c r="E37" s="93"/>
      <c r="F37" s="93"/>
      <c r="G37" s="93"/>
      <c r="H37" s="93"/>
      <c r="I37" s="97"/>
      <c r="J37" s="93"/>
      <c r="K37" s="93"/>
      <c r="L37" s="48"/>
      <c r="M37" s="93"/>
      <c r="N37" s="93"/>
      <c r="O37" s="44"/>
      <c r="P37" s="48"/>
    </row>
    <row r="38" spans="1:18" x14ac:dyDescent="0.2">
      <c r="A38" s="127" t="s">
        <v>1278</v>
      </c>
      <c r="B38" s="90" t="s">
        <v>1115</v>
      </c>
      <c r="C38" s="95"/>
      <c r="D38" s="96"/>
      <c r="E38" s="93"/>
      <c r="F38" s="93"/>
      <c r="G38" s="93"/>
      <c r="H38" s="93"/>
      <c r="I38" s="97"/>
      <c r="J38" s="93"/>
      <c r="K38" s="93"/>
      <c r="L38" s="48"/>
      <c r="M38" s="93"/>
      <c r="N38" s="93"/>
      <c r="O38" s="44"/>
      <c r="P38" s="48"/>
    </row>
    <row r="39" spans="1:18" x14ac:dyDescent="0.2">
      <c r="A39" s="127" t="s">
        <v>1278</v>
      </c>
      <c r="B39" s="90" t="s">
        <v>1116</v>
      </c>
      <c r="C39" s="95"/>
      <c r="D39" s="96"/>
      <c r="E39" s="93"/>
      <c r="F39" s="93"/>
      <c r="G39" s="93"/>
      <c r="H39" s="93"/>
      <c r="I39" s="97"/>
      <c r="J39" s="93"/>
      <c r="K39" s="93"/>
      <c r="L39" s="48"/>
      <c r="M39" s="93"/>
      <c r="N39" s="93"/>
      <c r="O39" s="44"/>
      <c r="P39" s="48"/>
    </row>
    <row r="40" spans="1:18" ht="25.5" customHeight="1" x14ac:dyDescent="0.2">
      <c r="A40" s="127" t="s">
        <v>1278</v>
      </c>
      <c r="B40" s="100" t="s">
        <v>1117</v>
      </c>
      <c r="C40" s="95"/>
      <c r="D40" s="96"/>
      <c r="E40" s="93"/>
      <c r="F40" s="93"/>
      <c r="G40" s="93"/>
      <c r="H40" s="93"/>
      <c r="I40" s="97"/>
      <c r="J40" s="93"/>
      <c r="K40" s="93"/>
      <c r="L40" s="48"/>
      <c r="M40" s="93"/>
      <c r="N40" s="93"/>
      <c r="O40" s="44"/>
      <c r="P40" s="48"/>
    </row>
    <row r="41" spans="1:18" x14ac:dyDescent="0.2">
      <c r="A41" s="127" t="s">
        <v>1278</v>
      </c>
      <c r="B41" s="90" t="s">
        <v>1118</v>
      </c>
      <c r="C41" s="95"/>
      <c r="D41" s="96"/>
      <c r="E41" s="93"/>
      <c r="F41" s="93"/>
      <c r="G41" s="93"/>
      <c r="H41" s="93"/>
      <c r="I41" s="97"/>
      <c r="J41" s="93"/>
      <c r="K41" s="93"/>
      <c r="L41" s="48"/>
      <c r="M41" s="93"/>
      <c r="N41" s="93"/>
      <c r="O41" s="44"/>
      <c r="P41" s="48"/>
    </row>
    <row r="42" spans="1:18" x14ac:dyDescent="0.2">
      <c r="A42" s="127" t="s">
        <v>1278</v>
      </c>
      <c r="B42" s="90" t="s">
        <v>1311</v>
      </c>
      <c r="C42" s="95"/>
      <c r="D42" s="96"/>
      <c r="E42" s="93"/>
      <c r="F42" s="93"/>
      <c r="G42" s="93"/>
      <c r="H42" s="93"/>
      <c r="I42" s="97"/>
      <c r="J42" s="93"/>
      <c r="K42" s="93"/>
      <c r="L42" s="48"/>
      <c r="M42" s="93"/>
      <c r="N42" s="93"/>
      <c r="O42" s="44"/>
      <c r="P42" s="48"/>
    </row>
    <row r="43" spans="1:18" x14ac:dyDescent="0.2">
      <c r="A43" s="127"/>
      <c r="B43" s="102" t="s">
        <v>587</v>
      </c>
      <c r="C43" s="95"/>
      <c r="D43" s="96"/>
      <c r="E43" s="93"/>
      <c r="F43" s="93"/>
      <c r="G43" s="93"/>
      <c r="H43" s="93"/>
      <c r="I43" s="97"/>
      <c r="J43" s="93"/>
      <c r="K43" s="93"/>
      <c r="L43" s="48"/>
      <c r="M43" s="93"/>
      <c r="N43" s="93"/>
      <c r="O43" s="44"/>
      <c r="P43" s="48"/>
    </row>
    <row r="44" spans="1:18" x14ac:dyDescent="0.2">
      <c r="A44" s="40" t="s">
        <v>1298</v>
      </c>
      <c r="B44" s="91" t="s">
        <v>108</v>
      </c>
      <c r="C44" s="92">
        <f t="shared" si="0"/>
        <v>24383.00213568817</v>
      </c>
      <c r="D44" s="92">
        <f>C44/8</f>
        <v>3047.8752669610212</v>
      </c>
      <c r="E44" s="43">
        <f>C44*1.02</f>
        <v>24870.662178401933</v>
      </c>
      <c r="F44" s="43">
        <f t="shared" si="1"/>
        <v>373.05993267602901</v>
      </c>
      <c r="G44" s="43">
        <f>E44/8</f>
        <v>3108.8327723002417</v>
      </c>
      <c r="H44" s="43">
        <f>F44/8</f>
        <v>46.632491584503626</v>
      </c>
      <c r="I44" s="43">
        <f t="shared" si="2"/>
        <v>25119.368800185952</v>
      </c>
      <c r="J44" s="43">
        <f t="shared" si="3"/>
        <v>376.79053200278929</v>
      </c>
      <c r="K44" s="43">
        <f>I44/8</f>
        <v>3139.921100023244</v>
      </c>
      <c r="L44" s="43">
        <f>J44/8</f>
        <v>47.098816500348661</v>
      </c>
      <c r="M44" s="43">
        <f t="shared" si="4"/>
        <v>25370.56248818781</v>
      </c>
      <c r="N44" s="43">
        <f t="shared" si="5"/>
        <v>380.55843732281716</v>
      </c>
      <c r="O44" s="43">
        <f>M44/8</f>
        <v>3171.3203110234763</v>
      </c>
      <c r="P44" s="43">
        <f>N44/8</f>
        <v>47.569804665352144</v>
      </c>
      <c r="R44" s="31">
        <v>23904.904054596245</v>
      </c>
    </row>
    <row r="45" spans="1:18" x14ac:dyDescent="0.2">
      <c r="A45" s="127" t="s">
        <v>1278</v>
      </c>
      <c r="B45" s="100" t="s">
        <v>544</v>
      </c>
      <c r="C45" s="95"/>
      <c r="D45" s="96"/>
      <c r="E45" s="93"/>
      <c r="F45" s="93"/>
      <c r="G45" s="93"/>
      <c r="H45" s="93"/>
      <c r="I45" s="97"/>
      <c r="J45" s="93"/>
      <c r="K45" s="93"/>
      <c r="L45" s="48"/>
      <c r="M45" s="93"/>
      <c r="N45" s="93"/>
      <c r="O45" s="44"/>
      <c r="P45" s="48"/>
    </row>
    <row r="46" spans="1:18" x14ac:dyDescent="0.2">
      <c r="A46" s="127" t="s">
        <v>1278</v>
      </c>
      <c r="B46" s="90" t="s">
        <v>1312</v>
      </c>
      <c r="C46" s="95"/>
      <c r="D46" s="96"/>
      <c r="E46" s="93"/>
      <c r="F46" s="93"/>
      <c r="G46" s="93"/>
      <c r="H46" s="93"/>
      <c r="I46" s="97"/>
      <c r="J46" s="93"/>
      <c r="K46" s="93"/>
      <c r="L46" s="48"/>
      <c r="M46" s="93"/>
      <c r="N46" s="93"/>
      <c r="O46" s="44"/>
      <c r="P46" s="48"/>
    </row>
    <row r="47" spans="1:18" x14ac:dyDescent="0.2">
      <c r="A47" s="127" t="s">
        <v>1278</v>
      </c>
      <c r="B47" s="90" t="s">
        <v>1313</v>
      </c>
      <c r="C47" s="95"/>
      <c r="D47" s="96"/>
      <c r="E47" s="93"/>
      <c r="F47" s="93"/>
      <c r="G47" s="93"/>
      <c r="H47" s="93"/>
      <c r="I47" s="97"/>
      <c r="J47" s="93"/>
      <c r="K47" s="93"/>
      <c r="L47" s="48"/>
      <c r="M47" s="93"/>
      <c r="N47" s="93"/>
      <c r="O47" s="44"/>
      <c r="P47" s="48"/>
    </row>
    <row r="48" spans="1:18" x14ac:dyDescent="0.2">
      <c r="A48" s="127" t="s">
        <v>1278</v>
      </c>
      <c r="B48" s="90" t="s">
        <v>277</v>
      </c>
      <c r="C48" s="95"/>
      <c r="D48" s="96"/>
      <c r="E48" s="93"/>
      <c r="F48" s="93"/>
      <c r="G48" s="93"/>
      <c r="H48" s="93"/>
      <c r="I48" s="97"/>
      <c r="J48" s="93"/>
      <c r="K48" s="93"/>
      <c r="L48" s="48"/>
      <c r="M48" s="93"/>
      <c r="N48" s="93"/>
      <c r="O48" s="44"/>
      <c r="P48" s="48"/>
    </row>
    <row r="49" spans="1:18" x14ac:dyDescent="0.2">
      <c r="A49" s="54"/>
      <c r="B49" s="90" t="s">
        <v>1314</v>
      </c>
      <c r="C49" s="95"/>
      <c r="D49" s="96"/>
      <c r="E49" s="93"/>
      <c r="F49" s="93"/>
      <c r="G49" s="93"/>
      <c r="H49" s="93"/>
      <c r="I49" s="97"/>
      <c r="J49" s="93"/>
      <c r="K49" s="93"/>
      <c r="L49" s="48"/>
      <c r="M49" s="93"/>
      <c r="N49" s="93"/>
      <c r="O49" s="44"/>
      <c r="P49" s="48"/>
    </row>
    <row r="50" spans="1:18" x14ac:dyDescent="0.2">
      <c r="A50" s="127" t="s">
        <v>1278</v>
      </c>
      <c r="B50" s="90" t="s">
        <v>282</v>
      </c>
      <c r="C50" s="95"/>
      <c r="D50" s="96"/>
      <c r="E50" s="93"/>
      <c r="F50" s="93"/>
      <c r="G50" s="93"/>
      <c r="H50" s="93"/>
      <c r="I50" s="97"/>
      <c r="J50" s="93"/>
      <c r="K50" s="93"/>
      <c r="L50" s="48"/>
      <c r="M50" s="93"/>
      <c r="N50" s="93"/>
      <c r="O50" s="44"/>
      <c r="P50" s="48"/>
    </row>
    <row r="51" spans="1:18" x14ac:dyDescent="0.2">
      <c r="A51" s="127" t="s">
        <v>1278</v>
      </c>
      <c r="B51" s="90" t="s">
        <v>591</v>
      </c>
      <c r="C51" s="95"/>
      <c r="D51" s="96"/>
      <c r="E51" s="93"/>
      <c r="F51" s="93"/>
      <c r="G51" s="93"/>
      <c r="H51" s="93"/>
      <c r="I51" s="97"/>
      <c r="J51" s="93"/>
      <c r="K51" s="93"/>
      <c r="L51" s="48"/>
      <c r="M51" s="93"/>
      <c r="N51" s="93"/>
      <c r="O51" s="44"/>
      <c r="P51" s="48"/>
    </row>
    <row r="52" spans="1:18" x14ac:dyDescent="0.2">
      <c r="A52" s="127" t="s">
        <v>1278</v>
      </c>
      <c r="B52" s="90" t="s">
        <v>1315</v>
      </c>
      <c r="C52" s="95"/>
      <c r="D52" s="96"/>
      <c r="E52" s="93"/>
      <c r="F52" s="93"/>
      <c r="G52" s="93"/>
      <c r="H52" s="93"/>
      <c r="I52" s="97"/>
      <c r="J52" s="93"/>
      <c r="K52" s="93"/>
      <c r="L52" s="48"/>
      <c r="M52" s="93"/>
      <c r="N52" s="93"/>
      <c r="O52" s="44"/>
      <c r="P52" s="48"/>
    </row>
    <row r="53" spans="1:18" x14ac:dyDescent="0.2">
      <c r="A53" s="127" t="s">
        <v>1278</v>
      </c>
      <c r="B53" s="90" t="s">
        <v>724</v>
      </c>
      <c r="C53" s="95"/>
      <c r="D53" s="96"/>
      <c r="E53" s="93"/>
      <c r="F53" s="93"/>
      <c r="G53" s="93"/>
      <c r="H53" s="93"/>
      <c r="I53" s="97"/>
      <c r="J53" s="93"/>
      <c r="K53" s="93"/>
      <c r="L53" s="48"/>
      <c r="M53" s="93"/>
      <c r="N53" s="93"/>
      <c r="O53" s="44"/>
      <c r="P53" s="48"/>
    </row>
    <row r="54" spans="1:18" x14ac:dyDescent="0.2">
      <c r="A54" s="40" t="s">
        <v>1298</v>
      </c>
      <c r="B54" s="91" t="s">
        <v>109</v>
      </c>
      <c r="C54" s="92">
        <f t="shared" si="0"/>
        <v>23141.937816946422</v>
      </c>
      <c r="D54" s="92">
        <f>C54/8</f>
        <v>2892.7422271183027</v>
      </c>
      <c r="E54" s="43">
        <f>C54*1.02</f>
        <v>23604.776573285351</v>
      </c>
      <c r="F54" s="43">
        <f t="shared" si="1"/>
        <v>354.07164859928025</v>
      </c>
      <c r="G54" s="43">
        <f>E54/8</f>
        <v>2950.5970716606689</v>
      </c>
      <c r="H54" s="43">
        <f>F54/8</f>
        <v>44.258956074910031</v>
      </c>
      <c r="I54" s="43">
        <f t="shared" si="2"/>
        <v>23840.824339018203</v>
      </c>
      <c r="J54" s="43">
        <f t="shared" si="3"/>
        <v>357.61236508527304</v>
      </c>
      <c r="K54" s="43">
        <f>I54/8</f>
        <v>2980.1030423772754</v>
      </c>
      <c r="L54" s="43">
        <f>J54/8</f>
        <v>44.70154563565913</v>
      </c>
      <c r="M54" s="43">
        <f t="shared" si="4"/>
        <v>24079.232582408385</v>
      </c>
      <c r="N54" s="43">
        <f t="shared" si="5"/>
        <v>361.18848873612575</v>
      </c>
      <c r="O54" s="43">
        <f>M54/8</f>
        <v>3009.9040728010482</v>
      </c>
      <c r="P54" s="43">
        <f>N54/8</f>
        <v>45.148561092015719</v>
      </c>
      <c r="R54" s="31">
        <v>22688.174330339629</v>
      </c>
    </row>
    <row r="55" spans="1:18" x14ac:dyDescent="0.2">
      <c r="A55" s="127" t="s">
        <v>1278</v>
      </c>
      <c r="B55" s="100" t="s">
        <v>544</v>
      </c>
      <c r="C55" s="95"/>
      <c r="D55" s="96"/>
      <c r="E55" s="93"/>
      <c r="F55" s="93"/>
      <c r="G55" s="93"/>
      <c r="H55" s="93"/>
      <c r="I55" s="97"/>
      <c r="J55" s="93"/>
      <c r="K55" s="93"/>
      <c r="L55" s="48"/>
      <c r="M55" s="93"/>
      <c r="N55" s="93"/>
      <c r="O55" s="44"/>
      <c r="P55" s="48"/>
    </row>
    <row r="56" spans="1:18" x14ac:dyDescent="0.2">
      <c r="A56" s="127" t="s">
        <v>1278</v>
      </c>
      <c r="B56" s="90" t="s">
        <v>1316</v>
      </c>
      <c r="C56" s="95"/>
      <c r="D56" s="96"/>
      <c r="E56" s="93"/>
      <c r="F56" s="93"/>
      <c r="G56" s="93"/>
      <c r="H56" s="93"/>
      <c r="I56" s="97"/>
      <c r="J56" s="93"/>
      <c r="K56" s="93"/>
      <c r="L56" s="48"/>
      <c r="M56" s="93"/>
      <c r="N56" s="93"/>
      <c r="O56" s="44"/>
      <c r="P56" s="48"/>
    </row>
    <row r="57" spans="1:18" x14ac:dyDescent="0.2">
      <c r="A57" s="127" t="s">
        <v>1278</v>
      </c>
      <c r="B57" s="90" t="s">
        <v>1317</v>
      </c>
      <c r="C57" s="95"/>
      <c r="D57" s="96"/>
      <c r="E57" s="93"/>
      <c r="F57" s="93"/>
      <c r="G57" s="93"/>
      <c r="H57" s="93"/>
      <c r="I57" s="97"/>
      <c r="J57" s="93"/>
      <c r="K57" s="93"/>
      <c r="L57" s="48"/>
      <c r="M57" s="93"/>
      <c r="N57" s="93"/>
      <c r="O57" s="44"/>
      <c r="P57" s="48"/>
    </row>
    <row r="58" spans="1:18" x14ac:dyDescent="0.2">
      <c r="A58" s="127" t="s">
        <v>1278</v>
      </c>
      <c r="B58" s="90" t="s">
        <v>1318</v>
      </c>
      <c r="C58" s="95"/>
      <c r="D58" s="96"/>
      <c r="E58" s="93"/>
      <c r="F58" s="93"/>
      <c r="G58" s="93"/>
      <c r="H58" s="93"/>
      <c r="I58" s="97"/>
      <c r="J58" s="93"/>
      <c r="K58" s="93"/>
      <c r="L58" s="48"/>
      <c r="M58" s="93"/>
      <c r="N58" s="93"/>
      <c r="O58" s="44"/>
      <c r="P58" s="48"/>
    </row>
    <row r="59" spans="1:18" x14ac:dyDescent="0.2">
      <c r="A59" s="127" t="s">
        <v>1278</v>
      </c>
      <c r="B59" s="90" t="s">
        <v>1319</v>
      </c>
      <c r="C59" s="95"/>
      <c r="D59" s="96"/>
      <c r="E59" s="93"/>
      <c r="F59" s="93"/>
      <c r="G59" s="93"/>
      <c r="H59" s="93"/>
      <c r="I59" s="97"/>
      <c r="J59" s="93"/>
      <c r="K59" s="93"/>
      <c r="L59" s="48"/>
      <c r="M59" s="93"/>
      <c r="N59" s="93"/>
      <c r="O59" s="44"/>
      <c r="P59" s="48"/>
    </row>
    <row r="60" spans="1:18" x14ac:dyDescent="0.2">
      <c r="A60" s="127" t="s">
        <v>1278</v>
      </c>
      <c r="B60" s="90" t="s">
        <v>1320</v>
      </c>
      <c r="C60" s="95"/>
      <c r="D60" s="96"/>
      <c r="E60" s="93"/>
      <c r="F60" s="93"/>
      <c r="G60" s="93"/>
      <c r="H60" s="93"/>
      <c r="I60" s="97"/>
      <c r="J60" s="93"/>
      <c r="K60" s="93"/>
      <c r="L60" s="48"/>
      <c r="M60" s="93"/>
      <c r="N60" s="93"/>
      <c r="O60" s="44"/>
      <c r="P60" s="48"/>
    </row>
    <row r="61" spans="1:18" x14ac:dyDescent="0.2">
      <c r="A61" s="127"/>
      <c r="B61" s="102" t="s">
        <v>866</v>
      </c>
      <c r="C61" s="95"/>
      <c r="D61" s="96"/>
      <c r="E61" s="93"/>
      <c r="F61" s="93"/>
      <c r="G61" s="93"/>
      <c r="H61" s="93"/>
      <c r="I61" s="97"/>
      <c r="J61" s="93"/>
      <c r="K61" s="93"/>
      <c r="L61" s="48"/>
      <c r="M61" s="93"/>
      <c r="N61" s="93"/>
      <c r="O61" s="44"/>
      <c r="P61" s="48"/>
    </row>
    <row r="62" spans="1:18" x14ac:dyDescent="0.2">
      <c r="A62" s="40">
        <v>4</v>
      </c>
      <c r="B62" s="91" t="s">
        <v>137</v>
      </c>
      <c r="C62" s="92">
        <f t="shared" si="0"/>
        <v>26318.035047609599</v>
      </c>
      <c r="D62" s="92">
        <f>C62/8</f>
        <v>3289.7543809511999</v>
      </c>
      <c r="E62" s="43">
        <f>C62*1.02</f>
        <v>26844.39574856179</v>
      </c>
      <c r="F62" s="43">
        <f t="shared" si="1"/>
        <v>402.66593622842686</v>
      </c>
      <c r="G62" s="43">
        <f>E62/8</f>
        <v>3355.5494685702238</v>
      </c>
      <c r="H62" s="43">
        <f>F62/8</f>
        <v>50.333242028553357</v>
      </c>
      <c r="I62" s="43">
        <f t="shared" si="2"/>
        <v>27112.839706047409</v>
      </c>
      <c r="J62" s="43">
        <f t="shared" si="3"/>
        <v>406.69259559071111</v>
      </c>
      <c r="K62" s="43">
        <f>I62/8</f>
        <v>3389.1049632559261</v>
      </c>
      <c r="L62" s="43">
        <f>J62/8</f>
        <v>50.836574448838888</v>
      </c>
      <c r="M62" s="43">
        <f t="shared" si="4"/>
        <v>27383.968103107884</v>
      </c>
      <c r="N62" s="43">
        <f t="shared" si="5"/>
        <v>410.75952154661826</v>
      </c>
      <c r="O62" s="43">
        <f>M62/8</f>
        <v>3422.9960128884854</v>
      </c>
      <c r="P62" s="43">
        <f>N62/8</f>
        <v>51.344940193327282</v>
      </c>
      <c r="R62" s="31">
        <v>25801.995144715293</v>
      </c>
    </row>
    <row r="63" spans="1:18" x14ac:dyDescent="0.2">
      <c r="A63" s="127" t="s">
        <v>1278</v>
      </c>
      <c r="B63" s="100" t="s">
        <v>544</v>
      </c>
      <c r="C63" s="95"/>
      <c r="D63" s="96"/>
      <c r="E63" s="93"/>
      <c r="F63" s="93"/>
      <c r="G63" s="93"/>
      <c r="H63" s="93"/>
      <c r="I63" s="97"/>
      <c r="J63" s="93"/>
      <c r="K63" s="93"/>
      <c r="L63" s="48"/>
      <c r="M63" s="93"/>
      <c r="N63" s="93"/>
      <c r="O63" s="44"/>
      <c r="P63" s="48"/>
    </row>
    <row r="64" spans="1:18" x14ac:dyDescent="0.2">
      <c r="A64" s="127" t="s">
        <v>1278</v>
      </c>
      <c r="B64" s="90" t="s">
        <v>928</v>
      </c>
      <c r="C64" s="95"/>
      <c r="D64" s="96"/>
      <c r="E64" s="93"/>
      <c r="F64" s="93"/>
      <c r="G64" s="93"/>
      <c r="H64" s="93"/>
      <c r="I64" s="97"/>
      <c r="J64" s="93"/>
      <c r="K64" s="93"/>
      <c r="L64" s="48"/>
      <c r="M64" s="93"/>
      <c r="N64" s="93"/>
      <c r="O64" s="44"/>
      <c r="P64" s="48"/>
    </row>
    <row r="65" spans="1:18" x14ac:dyDescent="0.2">
      <c r="A65" s="127" t="s">
        <v>1278</v>
      </c>
      <c r="B65" s="90" t="s">
        <v>929</v>
      </c>
      <c r="C65" s="95"/>
      <c r="D65" s="96"/>
      <c r="E65" s="93"/>
      <c r="F65" s="93"/>
      <c r="G65" s="93"/>
      <c r="H65" s="93"/>
      <c r="I65" s="97"/>
      <c r="J65" s="93"/>
      <c r="K65" s="93"/>
      <c r="L65" s="48"/>
      <c r="M65" s="93"/>
      <c r="N65" s="93"/>
      <c r="O65" s="44"/>
      <c r="P65" s="48"/>
    </row>
    <row r="66" spans="1:18" x14ac:dyDescent="0.2">
      <c r="A66" s="40">
        <v>5</v>
      </c>
      <c r="B66" s="91" t="s">
        <v>138</v>
      </c>
      <c r="C66" s="92">
        <f t="shared" si="0"/>
        <v>24383.00213568817</v>
      </c>
      <c r="D66" s="92">
        <f>C66/8</f>
        <v>3047.8752669610212</v>
      </c>
      <c r="E66" s="43">
        <f>C66*1.02</f>
        <v>24870.662178401933</v>
      </c>
      <c r="F66" s="43">
        <f t="shared" si="1"/>
        <v>373.05993267602901</v>
      </c>
      <c r="G66" s="43">
        <f>E66/8</f>
        <v>3108.8327723002417</v>
      </c>
      <c r="H66" s="43">
        <f>F66/8</f>
        <v>46.632491584503626</v>
      </c>
      <c r="I66" s="43">
        <f t="shared" si="2"/>
        <v>25119.368800185952</v>
      </c>
      <c r="J66" s="43">
        <f t="shared" si="3"/>
        <v>376.79053200278929</v>
      </c>
      <c r="K66" s="43">
        <f>I66/8</f>
        <v>3139.921100023244</v>
      </c>
      <c r="L66" s="43">
        <f>J66/8</f>
        <v>47.098816500348661</v>
      </c>
      <c r="M66" s="43">
        <f t="shared" si="4"/>
        <v>25370.56248818781</v>
      </c>
      <c r="N66" s="43">
        <f t="shared" si="5"/>
        <v>380.55843732281716</v>
      </c>
      <c r="O66" s="43">
        <f>M66/8</f>
        <v>3171.3203110234763</v>
      </c>
      <c r="P66" s="43">
        <f>N66/8</f>
        <v>47.569804665352144</v>
      </c>
      <c r="R66" s="31">
        <v>23904.904054596245</v>
      </c>
    </row>
    <row r="67" spans="1:18" x14ac:dyDescent="0.2">
      <c r="A67" s="127" t="s">
        <v>1278</v>
      </c>
      <c r="B67" s="100" t="s">
        <v>544</v>
      </c>
      <c r="C67" s="95"/>
      <c r="D67" s="96"/>
      <c r="E67" s="93"/>
      <c r="F67" s="93"/>
      <c r="G67" s="93"/>
      <c r="H67" s="93"/>
      <c r="I67" s="97"/>
      <c r="J67" s="93"/>
      <c r="K67" s="93"/>
      <c r="L67" s="48"/>
      <c r="M67" s="93"/>
      <c r="N67" s="93"/>
      <c r="O67" s="44"/>
      <c r="P67" s="48"/>
    </row>
    <row r="68" spans="1:18" x14ac:dyDescent="0.2">
      <c r="A68" s="127" t="s">
        <v>1278</v>
      </c>
      <c r="B68" s="90" t="s">
        <v>930</v>
      </c>
      <c r="C68" s="95"/>
      <c r="D68" s="96"/>
      <c r="E68" s="93"/>
      <c r="F68" s="93"/>
      <c r="G68" s="93"/>
      <c r="H68" s="93"/>
      <c r="I68" s="97"/>
      <c r="J68" s="93"/>
      <c r="K68" s="93"/>
      <c r="L68" s="48"/>
      <c r="M68" s="93"/>
      <c r="N68" s="93"/>
      <c r="O68" s="44"/>
      <c r="P68" s="48"/>
    </row>
    <row r="69" spans="1:18" x14ac:dyDescent="0.2">
      <c r="A69" s="127" t="s">
        <v>1278</v>
      </c>
      <c r="B69" s="90" t="s">
        <v>931</v>
      </c>
      <c r="C69" s="95"/>
      <c r="D69" s="96"/>
      <c r="E69" s="93"/>
      <c r="F69" s="93"/>
      <c r="G69" s="93"/>
      <c r="H69" s="93"/>
      <c r="I69" s="97"/>
      <c r="J69" s="93"/>
      <c r="K69" s="93"/>
      <c r="L69" s="48"/>
      <c r="M69" s="93"/>
      <c r="N69" s="93"/>
      <c r="O69" s="44"/>
      <c r="P69" s="48"/>
    </row>
    <row r="70" spans="1:18" x14ac:dyDescent="0.2">
      <c r="A70" s="127" t="s">
        <v>1278</v>
      </c>
      <c r="B70" s="90" t="s">
        <v>204</v>
      </c>
      <c r="C70" s="95"/>
      <c r="D70" s="96"/>
      <c r="E70" s="93"/>
      <c r="F70" s="93"/>
      <c r="G70" s="93"/>
      <c r="H70" s="93"/>
      <c r="I70" s="97"/>
      <c r="J70" s="93"/>
      <c r="K70" s="93"/>
      <c r="L70" s="48"/>
      <c r="M70" s="93"/>
      <c r="N70" s="93"/>
      <c r="O70" s="44"/>
      <c r="P70" s="48"/>
    </row>
    <row r="71" spans="1:18" x14ac:dyDescent="0.2">
      <c r="A71" s="127" t="s">
        <v>1278</v>
      </c>
      <c r="B71" s="90" t="s">
        <v>205</v>
      </c>
      <c r="C71" s="95"/>
      <c r="D71" s="96"/>
      <c r="E71" s="93"/>
      <c r="F71" s="93"/>
      <c r="G71" s="93"/>
      <c r="H71" s="93"/>
      <c r="I71" s="97"/>
      <c r="J71" s="93"/>
      <c r="K71" s="93"/>
      <c r="L71" s="48"/>
      <c r="M71" s="93"/>
      <c r="N71" s="93"/>
      <c r="O71" s="44"/>
      <c r="P71" s="48"/>
    </row>
    <row r="72" spans="1:18" x14ac:dyDescent="0.2">
      <c r="A72" s="40">
        <v>6</v>
      </c>
      <c r="B72" s="91" t="s">
        <v>921</v>
      </c>
      <c r="C72" s="92">
        <f t="shared" ref="C72:C91" si="6">R72*1.02</f>
        <v>23141.937816946422</v>
      </c>
      <c r="D72" s="92">
        <f>C72/8</f>
        <v>2892.7422271183027</v>
      </c>
      <c r="E72" s="43">
        <f>C72*1.02</f>
        <v>23604.776573285351</v>
      </c>
      <c r="F72" s="43">
        <f t="shared" ref="F72:F91" si="7">+E72*0.015</f>
        <v>354.07164859928025</v>
      </c>
      <c r="G72" s="43">
        <f>E72/8</f>
        <v>2950.5970716606689</v>
      </c>
      <c r="H72" s="43">
        <f>F72/8</f>
        <v>44.258956074910031</v>
      </c>
      <c r="I72" s="43">
        <f t="shared" ref="I72:I91" si="8">+E72*1.01</f>
        <v>23840.824339018203</v>
      </c>
      <c r="J72" s="43">
        <f t="shared" ref="J72:J91" si="9">+I72*0.015</f>
        <v>357.61236508527304</v>
      </c>
      <c r="K72" s="43">
        <f>I72/8</f>
        <v>2980.1030423772754</v>
      </c>
      <c r="L72" s="43">
        <f>J72/8</f>
        <v>44.70154563565913</v>
      </c>
      <c r="M72" s="43">
        <f t="shared" ref="M72:M91" si="10">+I72*1.01</f>
        <v>24079.232582408385</v>
      </c>
      <c r="N72" s="43">
        <f t="shared" ref="N72:N91" si="11">+M72*0.015</f>
        <v>361.18848873612575</v>
      </c>
      <c r="O72" s="43">
        <f>M72/8</f>
        <v>3009.9040728010482</v>
      </c>
      <c r="P72" s="43">
        <f>N72/8</f>
        <v>45.148561092015719</v>
      </c>
      <c r="R72" s="31">
        <v>22688.174330339629</v>
      </c>
    </row>
    <row r="73" spans="1:18" ht="25.5" customHeight="1" x14ac:dyDescent="0.2">
      <c r="A73" s="127" t="s">
        <v>1278</v>
      </c>
      <c r="B73" s="100" t="s">
        <v>573</v>
      </c>
      <c r="C73" s="95"/>
      <c r="D73" s="96"/>
      <c r="E73" s="93"/>
      <c r="F73" s="93"/>
      <c r="G73" s="93"/>
      <c r="H73" s="93"/>
      <c r="I73" s="97"/>
      <c r="J73" s="93"/>
      <c r="K73" s="93"/>
      <c r="L73" s="48"/>
      <c r="M73" s="93"/>
      <c r="N73" s="93"/>
      <c r="O73" s="44"/>
      <c r="P73" s="48"/>
    </row>
    <row r="74" spans="1:18" x14ac:dyDescent="0.2">
      <c r="A74" s="127"/>
      <c r="B74" s="102" t="s">
        <v>1279</v>
      </c>
      <c r="C74" s="95"/>
      <c r="D74" s="96"/>
      <c r="E74" s="93"/>
      <c r="F74" s="93"/>
      <c r="G74" s="93"/>
      <c r="H74" s="93"/>
      <c r="I74" s="97"/>
      <c r="J74" s="93"/>
      <c r="K74" s="93"/>
      <c r="L74" s="48"/>
      <c r="M74" s="93"/>
      <c r="N74" s="93"/>
      <c r="O74" s="44"/>
      <c r="P74" s="48"/>
    </row>
    <row r="75" spans="1:18" ht="12.75" customHeight="1" x14ac:dyDescent="0.2">
      <c r="A75" s="45">
        <v>7</v>
      </c>
      <c r="B75" s="86" t="s">
        <v>110</v>
      </c>
      <c r="C75" s="95"/>
      <c r="D75" s="96"/>
      <c r="E75" s="93"/>
      <c r="F75" s="93"/>
      <c r="G75" s="93"/>
      <c r="H75" s="93"/>
      <c r="I75" s="97"/>
      <c r="J75" s="93"/>
      <c r="K75" s="93"/>
      <c r="L75" s="48"/>
      <c r="M75" s="93"/>
      <c r="N75" s="93"/>
      <c r="O75" s="44"/>
      <c r="P75" s="48"/>
    </row>
    <row r="76" spans="1:18" x14ac:dyDescent="0.2">
      <c r="A76" s="127"/>
      <c r="B76" s="102" t="s">
        <v>588</v>
      </c>
      <c r="C76" s="95"/>
      <c r="D76" s="96"/>
      <c r="E76" s="93"/>
      <c r="F76" s="93"/>
      <c r="G76" s="93"/>
      <c r="H76" s="93"/>
      <c r="I76" s="97"/>
      <c r="J76" s="93"/>
      <c r="K76" s="93"/>
      <c r="L76" s="48"/>
      <c r="M76" s="93"/>
      <c r="N76" s="93"/>
      <c r="O76" s="44"/>
      <c r="P76" s="48"/>
    </row>
    <row r="77" spans="1:18" x14ac:dyDescent="0.2">
      <c r="A77" s="127"/>
      <c r="B77" s="102" t="s">
        <v>1235</v>
      </c>
      <c r="C77" s="95"/>
      <c r="D77" s="96"/>
      <c r="E77" s="93"/>
      <c r="F77" s="93"/>
      <c r="G77" s="93"/>
      <c r="H77" s="93"/>
      <c r="I77" s="97"/>
      <c r="J77" s="93"/>
      <c r="K77" s="93"/>
      <c r="L77" s="48"/>
      <c r="M77" s="93"/>
      <c r="N77" s="93"/>
      <c r="O77" s="44"/>
      <c r="P77" s="48"/>
    </row>
    <row r="78" spans="1:18" x14ac:dyDescent="0.2">
      <c r="A78" s="40">
        <v>8</v>
      </c>
      <c r="B78" s="91" t="s">
        <v>636</v>
      </c>
      <c r="C78" s="92">
        <f t="shared" si="6"/>
        <v>26317.58506594754</v>
      </c>
      <c r="D78" s="92">
        <f>C78/8</f>
        <v>3289.6981332434425</v>
      </c>
      <c r="E78" s="43">
        <f>C78*1.02</f>
        <v>26843.936767266492</v>
      </c>
      <c r="F78" s="43">
        <f t="shared" si="7"/>
        <v>402.65905150899738</v>
      </c>
      <c r="G78" s="43">
        <f>E78/8</f>
        <v>3355.4920959083115</v>
      </c>
      <c r="H78" s="43">
        <f>F78/8</f>
        <v>50.332381438624672</v>
      </c>
      <c r="I78" s="43">
        <f t="shared" si="8"/>
        <v>27112.376134939157</v>
      </c>
      <c r="J78" s="43">
        <f t="shared" si="9"/>
        <v>406.68564202408731</v>
      </c>
      <c r="K78" s="43">
        <f>I78/8</f>
        <v>3389.0470168673946</v>
      </c>
      <c r="L78" s="43">
        <f>J78/8</f>
        <v>50.835705253010914</v>
      </c>
      <c r="M78" s="43">
        <f t="shared" si="10"/>
        <v>27383.499896288547</v>
      </c>
      <c r="N78" s="43">
        <f t="shared" si="11"/>
        <v>410.75249844432818</v>
      </c>
      <c r="O78" s="43">
        <f>M78/8</f>
        <v>3422.9374870360684</v>
      </c>
      <c r="P78" s="43">
        <f>N78/8</f>
        <v>51.344062305541023</v>
      </c>
      <c r="R78" s="31">
        <v>25801.553986223076</v>
      </c>
    </row>
    <row r="79" spans="1:18" x14ac:dyDescent="0.2">
      <c r="A79" s="127" t="s">
        <v>453</v>
      </c>
      <c r="B79" s="90" t="s">
        <v>206</v>
      </c>
      <c r="C79" s="95"/>
      <c r="D79" s="96"/>
      <c r="E79" s="93"/>
      <c r="F79" s="93"/>
      <c r="G79" s="93"/>
      <c r="H79" s="93"/>
      <c r="I79" s="97"/>
      <c r="J79" s="93"/>
      <c r="K79" s="93"/>
      <c r="L79" s="48"/>
      <c r="M79" s="93"/>
      <c r="N79" s="93"/>
      <c r="O79" s="44"/>
      <c r="P79" s="48"/>
    </row>
    <row r="80" spans="1:18" x14ac:dyDescent="0.2">
      <c r="A80" s="40">
        <v>9</v>
      </c>
      <c r="B80" s="91" t="s">
        <v>919</v>
      </c>
      <c r="C80" s="92">
        <f t="shared" si="6"/>
        <v>24386.237242777977</v>
      </c>
      <c r="D80" s="92">
        <f>C80/8</f>
        <v>3048.2796553472472</v>
      </c>
      <c r="E80" s="43">
        <f>C80*1.02</f>
        <v>24873.961987633538</v>
      </c>
      <c r="F80" s="43">
        <f t="shared" si="7"/>
        <v>373.10942981450307</v>
      </c>
      <c r="G80" s="43">
        <f>E80/8</f>
        <v>3109.2452484541923</v>
      </c>
      <c r="H80" s="43">
        <f>F80/8</f>
        <v>46.638678726812884</v>
      </c>
      <c r="I80" s="43">
        <f t="shared" si="8"/>
        <v>25122.701607509873</v>
      </c>
      <c r="J80" s="43">
        <f t="shared" si="9"/>
        <v>376.8405241126481</v>
      </c>
      <c r="K80" s="43">
        <f>I80/8</f>
        <v>3140.3377009387341</v>
      </c>
      <c r="L80" s="43">
        <f>J80/8</f>
        <v>47.105065514081012</v>
      </c>
      <c r="M80" s="43">
        <f t="shared" si="10"/>
        <v>25373.928623584972</v>
      </c>
      <c r="N80" s="43">
        <f t="shared" si="11"/>
        <v>380.60892935377456</v>
      </c>
      <c r="O80" s="43">
        <f>M80/8</f>
        <v>3171.7410779481215</v>
      </c>
      <c r="P80" s="43">
        <f>N80/8</f>
        <v>47.57611616922182</v>
      </c>
      <c r="R80" s="31">
        <v>23908.075728213702</v>
      </c>
    </row>
    <row r="81" spans="1:18" x14ac:dyDescent="0.2">
      <c r="A81" s="127" t="s">
        <v>453</v>
      </c>
      <c r="B81" s="90" t="s">
        <v>207</v>
      </c>
      <c r="C81" s="95"/>
      <c r="D81" s="96"/>
      <c r="E81" s="93"/>
      <c r="F81" s="93"/>
      <c r="G81" s="93"/>
      <c r="H81" s="93"/>
      <c r="I81" s="97"/>
      <c r="J81" s="93"/>
      <c r="K81" s="93"/>
      <c r="L81" s="48"/>
      <c r="M81" s="93"/>
      <c r="N81" s="93"/>
      <c r="O81" s="44"/>
      <c r="P81" s="48"/>
    </row>
    <row r="82" spans="1:18" x14ac:dyDescent="0.2">
      <c r="A82" s="127"/>
      <c r="B82" s="102" t="s">
        <v>589</v>
      </c>
      <c r="C82" s="95"/>
      <c r="D82" s="96"/>
      <c r="E82" s="93"/>
      <c r="F82" s="93"/>
      <c r="G82" s="93"/>
      <c r="H82" s="93"/>
      <c r="I82" s="97"/>
      <c r="J82" s="93"/>
      <c r="K82" s="93"/>
      <c r="L82" s="48"/>
      <c r="M82" s="93"/>
      <c r="N82" s="93"/>
      <c r="O82" s="44"/>
      <c r="P82" s="48"/>
    </row>
    <row r="83" spans="1:18" x14ac:dyDescent="0.2">
      <c r="A83" s="40">
        <v>10</v>
      </c>
      <c r="B83" s="91" t="s">
        <v>636</v>
      </c>
      <c r="C83" s="92">
        <f t="shared" si="6"/>
        <v>26317.58506594754</v>
      </c>
      <c r="D83" s="92">
        <f>C83/8</f>
        <v>3289.6981332434425</v>
      </c>
      <c r="E83" s="43">
        <f>C83*1.02</f>
        <v>26843.936767266492</v>
      </c>
      <c r="F83" s="43">
        <f t="shared" si="7"/>
        <v>402.65905150899738</v>
      </c>
      <c r="G83" s="43">
        <f>E83/8</f>
        <v>3355.4920959083115</v>
      </c>
      <c r="H83" s="43">
        <f>F83/8</f>
        <v>50.332381438624672</v>
      </c>
      <c r="I83" s="43">
        <f t="shared" si="8"/>
        <v>27112.376134939157</v>
      </c>
      <c r="J83" s="43">
        <f t="shared" si="9"/>
        <v>406.68564202408731</v>
      </c>
      <c r="K83" s="43">
        <f>I83/8</f>
        <v>3389.0470168673946</v>
      </c>
      <c r="L83" s="43">
        <f>J83/8</f>
        <v>50.835705253010914</v>
      </c>
      <c r="M83" s="43">
        <f t="shared" si="10"/>
        <v>27383.499896288547</v>
      </c>
      <c r="N83" s="43">
        <f t="shared" si="11"/>
        <v>410.75249844432818</v>
      </c>
      <c r="O83" s="43">
        <f>M83/8</f>
        <v>3422.9374870360684</v>
      </c>
      <c r="P83" s="43">
        <f>N83/8</f>
        <v>51.344062305541023</v>
      </c>
      <c r="R83" s="31">
        <v>25801.553986223076</v>
      </c>
    </row>
    <row r="84" spans="1:18" x14ac:dyDescent="0.2">
      <c r="A84" s="127" t="s">
        <v>453</v>
      </c>
      <c r="B84" s="90" t="s">
        <v>208</v>
      </c>
      <c r="C84" s="95"/>
      <c r="D84" s="96"/>
      <c r="E84" s="93"/>
      <c r="F84" s="93"/>
      <c r="G84" s="93"/>
      <c r="H84" s="93"/>
      <c r="I84" s="97"/>
      <c r="J84" s="93"/>
      <c r="K84" s="93"/>
      <c r="L84" s="48"/>
      <c r="M84" s="93"/>
      <c r="N84" s="93"/>
      <c r="O84" s="44"/>
      <c r="P84" s="48"/>
    </row>
    <row r="85" spans="1:18" x14ac:dyDescent="0.2">
      <c r="A85" s="40">
        <v>11</v>
      </c>
      <c r="B85" s="91" t="s">
        <v>921</v>
      </c>
      <c r="C85" s="92">
        <f t="shared" si="6"/>
        <v>23141.937816946422</v>
      </c>
      <c r="D85" s="92">
        <f>C85/8</f>
        <v>2892.7422271183027</v>
      </c>
      <c r="E85" s="43">
        <f>C85*1.02</f>
        <v>23604.776573285351</v>
      </c>
      <c r="F85" s="43">
        <f t="shared" si="7"/>
        <v>354.07164859928025</v>
      </c>
      <c r="G85" s="43">
        <f>E85/8</f>
        <v>2950.5970716606689</v>
      </c>
      <c r="H85" s="43">
        <f>F85/8</f>
        <v>44.258956074910031</v>
      </c>
      <c r="I85" s="43">
        <f t="shared" si="8"/>
        <v>23840.824339018203</v>
      </c>
      <c r="J85" s="43">
        <f t="shared" si="9"/>
        <v>357.61236508527304</v>
      </c>
      <c r="K85" s="43">
        <f>I85/8</f>
        <v>2980.1030423772754</v>
      </c>
      <c r="L85" s="43">
        <f>J85/8</f>
        <v>44.70154563565913</v>
      </c>
      <c r="M85" s="43">
        <f t="shared" si="10"/>
        <v>24079.232582408385</v>
      </c>
      <c r="N85" s="43">
        <f t="shared" si="11"/>
        <v>361.18848873612575</v>
      </c>
      <c r="O85" s="43">
        <f>M85/8</f>
        <v>3009.9040728010482</v>
      </c>
      <c r="P85" s="43">
        <f>N85/8</f>
        <v>45.148561092015719</v>
      </c>
      <c r="R85" s="31">
        <v>22688.174330339629</v>
      </c>
    </row>
    <row r="86" spans="1:18" x14ac:dyDescent="0.2">
      <c r="A86" s="127" t="s">
        <v>453</v>
      </c>
      <c r="B86" s="90" t="s">
        <v>209</v>
      </c>
      <c r="C86" s="95"/>
      <c r="D86" s="96"/>
      <c r="E86" s="93"/>
      <c r="F86" s="93"/>
      <c r="G86" s="93"/>
      <c r="H86" s="93"/>
      <c r="I86" s="97"/>
      <c r="J86" s="93"/>
      <c r="K86" s="93"/>
      <c r="L86" s="48"/>
      <c r="M86" s="93"/>
      <c r="N86" s="93"/>
      <c r="O86" s="44"/>
      <c r="P86" s="48"/>
    </row>
    <row r="87" spans="1:18" x14ac:dyDescent="0.2">
      <c r="A87" s="127"/>
      <c r="B87" s="102" t="s">
        <v>1277</v>
      </c>
      <c r="C87" s="105"/>
      <c r="D87" s="96"/>
      <c r="E87" s="93"/>
      <c r="F87" s="93"/>
      <c r="G87" s="93"/>
      <c r="H87" s="93"/>
      <c r="I87" s="97"/>
      <c r="J87" s="93"/>
      <c r="K87" s="93"/>
      <c r="L87" s="48"/>
      <c r="M87" s="93"/>
      <c r="N87" s="93"/>
      <c r="O87" s="44"/>
      <c r="P87" s="48"/>
    </row>
    <row r="88" spans="1:18" x14ac:dyDescent="0.2">
      <c r="A88" s="40">
        <v>12</v>
      </c>
      <c r="B88" s="91" t="s">
        <v>636</v>
      </c>
      <c r="C88" s="92">
        <f t="shared" si="6"/>
        <v>26317.58506594754</v>
      </c>
      <c r="D88" s="92">
        <f>C88/8</f>
        <v>3289.6981332434425</v>
      </c>
      <c r="E88" s="43">
        <f>C88*1.02</f>
        <v>26843.936767266492</v>
      </c>
      <c r="F88" s="43">
        <f t="shared" si="7"/>
        <v>402.65905150899738</v>
      </c>
      <c r="G88" s="43">
        <f>E88/8</f>
        <v>3355.4920959083115</v>
      </c>
      <c r="H88" s="43">
        <f>F88/8</f>
        <v>50.332381438624672</v>
      </c>
      <c r="I88" s="43">
        <f t="shared" si="8"/>
        <v>27112.376134939157</v>
      </c>
      <c r="J88" s="43">
        <f t="shared" si="9"/>
        <v>406.68564202408731</v>
      </c>
      <c r="K88" s="43">
        <f>I88/8</f>
        <v>3389.0470168673946</v>
      </c>
      <c r="L88" s="43">
        <f>J88/8</f>
        <v>50.835705253010914</v>
      </c>
      <c r="M88" s="43">
        <f t="shared" si="10"/>
        <v>27383.499896288547</v>
      </c>
      <c r="N88" s="43">
        <f t="shared" si="11"/>
        <v>410.75249844432818</v>
      </c>
      <c r="O88" s="43">
        <f>M88/8</f>
        <v>3422.9374870360684</v>
      </c>
      <c r="P88" s="43">
        <f>N88/8</f>
        <v>51.344062305541023</v>
      </c>
      <c r="R88" s="31">
        <v>25801.553986223076</v>
      </c>
    </row>
    <row r="89" spans="1:18" x14ac:dyDescent="0.2">
      <c r="A89" s="127" t="s">
        <v>453</v>
      </c>
      <c r="B89" s="100" t="s">
        <v>210</v>
      </c>
      <c r="C89" s="95"/>
      <c r="D89" s="96"/>
      <c r="E89" s="93"/>
      <c r="F89" s="93"/>
      <c r="G89" s="93"/>
      <c r="H89" s="93"/>
      <c r="I89" s="97"/>
      <c r="J89" s="93"/>
      <c r="K89" s="93"/>
      <c r="L89" s="48"/>
      <c r="M89" s="93"/>
      <c r="N89" s="93"/>
      <c r="O89" s="44"/>
      <c r="P89" s="48"/>
    </row>
    <row r="90" spans="1:18" x14ac:dyDescent="0.2">
      <c r="A90" s="127"/>
      <c r="B90" s="102" t="s">
        <v>672</v>
      </c>
      <c r="C90" s="95"/>
      <c r="D90" s="96"/>
      <c r="E90" s="93"/>
      <c r="F90" s="93"/>
      <c r="G90" s="93"/>
      <c r="H90" s="93"/>
      <c r="I90" s="97"/>
      <c r="J90" s="93"/>
      <c r="K90" s="93"/>
      <c r="L90" s="48"/>
      <c r="M90" s="93"/>
      <c r="N90" s="93"/>
      <c r="O90" s="44"/>
      <c r="P90" s="48"/>
    </row>
    <row r="91" spans="1:18" x14ac:dyDescent="0.2">
      <c r="A91" s="40">
        <v>13</v>
      </c>
      <c r="B91" s="91" t="s">
        <v>359</v>
      </c>
      <c r="C91" s="92">
        <f t="shared" si="6"/>
        <v>24386.237242777977</v>
      </c>
      <c r="D91" s="92">
        <f>C91/8</f>
        <v>3048.2796553472472</v>
      </c>
      <c r="E91" s="43">
        <f>C91*1.02</f>
        <v>24873.961987633538</v>
      </c>
      <c r="F91" s="43">
        <f t="shared" si="7"/>
        <v>373.10942981450307</v>
      </c>
      <c r="G91" s="43">
        <f>E91/8</f>
        <v>3109.2452484541923</v>
      </c>
      <c r="H91" s="43">
        <f>F91/8</f>
        <v>46.638678726812884</v>
      </c>
      <c r="I91" s="43">
        <f t="shared" si="8"/>
        <v>25122.701607509873</v>
      </c>
      <c r="J91" s="43">
        <f t="shared" si="9"/>
        <v>376.8405241126481</v>
      </c>
      <c r="K91" s="43">
        <f>I91/8</f>
        <v>3140.3377009387341</v>
      </c>
      <c r="L91" s="43">
        <f>J91/8</f>
        <v>47.105065514081012</v>
      </c>
      <c r="M91" s="43">
        <f t="shared" si="10"/>
        <v>25373.928623584972</v>
      </c>
      <c r="N91" s="43">
        <f t="shared" si="11"/>
        <v>380.60892935377456</v>
      </c>
      <c r="O91" s="43">
        <f>M91/8</f>
        <v>3171.7410779481215</v>
      </c>
      <c r="P91" s="43">
        <f>N91/8</f>
        <v>47.57611616922182</v>
      </c>
      <c r="R91" s="31">
        <v>23908.075728213702</v>
      </c>
    </row>
    <row r="92" spans="1:18" ht="26.25" customHeight="1" x14ac:dyDescent="0.2">
      <c r="A92" s="127" t="s">
        <v>453</v>
      </c>
      <c r="B92" s="100" t="s">
        <v>211</v>
      </c>
      <c r="C92" s="95"/>
      <c r="D92" s="96"/>
      <c r="E92" s="93"/>
      <c r="F92" s="82"/>
      <c r="I92" s="89"/>
      <c r="J92" s="82"/>
      <c r="L92" s="37"/>
      <c r="M92" s="82"/>
      <c r="N92" s="82"/>
      <c r="P92" s="37"/>
      <c r="R92" s="110"/>
    </row>
    <row r="93" spans="1:18" x14ac:dyDescent="0.2">
      <c r="A93" s="127"/>
      <c r="B93" s="102" t="s">
        <v>455</v>
      </c>
      <c r="C93" s="95"/>
      <c r="D93" s="96"/>
      <c r="E93" s="93"/>
      <c r="F93" s="82"/>
      <c r="I93" s="89"/>
      <c r="J93" s="82"/>
      <c r="L93" s="37"/>
      <c r="M93" s="82"/>
      <c r="N93" s="82"/>
      <c r="P93" s="37"/>
    </row>
    <row r="94" spans="1:18" ht="25.5" customHeight="1" x14ac:dyDescent="0.2">
      <c r="A94" s="54">
        <v>14</v>
      </c>
      <c r="B94" s="100" t="s">
        <v>1125</v>
      </c>
      <c r="C94" s="95"/>
      <c r="D94" s="96"/>
      <c r="E94" s="93"/>
      <c r="F94" s="82"/>
      <c r="I94" s="89"/>
      <c r="J94" s="82"/>
      <c r="L94" s="37"/>
      <c r="M94" s="82"/>
      <c r="N94" s="82"/>
      <c r="P94" s="37"/>
    </row>
    <row r="95" spans="1:18" ht="37.5" customHeight="1" x14ac:dyDescent="0.2">
      <c r="A95" s="54">
        <v>15</v>
      </c>
      <c r="B95" s="100" t="s">
        <v>2</v>
      </c>
      <c r="C95" s="95"/>
      <c r="D95" s="96"/>
      <c r="E95" s="93"/>
      <c r="F95" s="82"/>
      <c r="I95" s="89"/>
      <c r="J95" s="82"/>
      <c r="L95" s="37"/>
      <c r="M95" s="82"/>
      <c r="N95" s="82"/>
      <c r="P95" s="37"/>
    </row>
    <row r="96" spans="1:18" ht="36" customHeight="1" x14ac:dyDescent="0.2">
      <c r="A96" s="54">
        <v>16</v>
      </c>
      <c r="B96" s="100" t="s">
        <v>3</v>
      </c>
      <c r="C96" s="95"/>
      <c r="D96" s="96"/>
      <c r="E96" s="93"/>
      <c r="F96" s="82"/>
      <c r="I96" s="89"/>
      <c r="J96" s="82"/>
      <c r="L96" s="37"/>
      <c r="M96" s="82"/>
      <c r="N96" s="82"/>
      <c r="P96" s="37"/>
    </row>
    <row r="97" spans="1:16" ht="25.5" customHeight="1" x14ac:dyDescent="0.2">
      <c r="A97" s="54">
        <v>17</v>
      </c>
      <c r="B97" s="100" t="s">
        <v>1198</v>
      </c>
      <c r="C97" s="95"/>
      <c r="D97" s="96"/>
      <c r="E97" s="93"/>
      <c r="F97" s="82"/>
      <c r="I97" s="89"/>
      <c r="J97" s="82"/>
      <c r="L97" s="37"/>
      <c r="M97" s="82"/>
      <c r="N97" s="82"/>
      <c r="P97" s="37"/>
    </row>
    <row r="98" spans="1:16" ht="38.25" customHeight="1" x14ac:dyDescent="0.2">
      <c r="A98" s="54">
        <v>18</v>
      </c>
      <c r="B98" s="100" t="s">
        <v>4</v>
      </c>
      <c r="C98" s="95"/>
      <c r="D98" s="96"/>
      <c r="E98" s="93"/>
      <c r="F98" s="82"/>
      <c r="I98" s="89"/>
      <c r="J98" s="82"/>
      <c r="L98" s="37"/>
      <c r="M98" s="82"/>
      <c r="N98" s="82"/>
      <c r="P98" s="37"/>
    </row>
    <row r="99" spans="1:16" ht="9.75" customHeight="1" x14ac:dyDescent="0.2">
      <c r="A99" s="54"/>
      <c r="B99" s="100"/>
      <c r="C99" s="95"/>
      <c r="D99" s="96"/>
      <c r="E99" s="93"/>
      <c r="F99" s="82"/>
      <c r="I99" s="89"/>
      <c r="J99" s="82"/>
      <c r="L99" s="37"/>
      <c r="M99" s="82"/>
      <c r="N99" s="82"/>
      <c r="P99" s="37"/>
    </row>
    <row r="100" spans="1:16" ht="28.05" customHeight="1" x14ac:dyDescent="0.2">
      <c r="B100" s="86" t="s">
        <v>30</v>
      </c>
      <c r="C100" s="95"/>
      <c r="D100" s="96"/>
      <c r="E100" s="93"/>
      <c r="F100" s="82"/>
      <c r="I100" s="89"/>
      <c r="J100" s="82"/>
      <c r="L100" s="37"/>
      <c r="M100" s="82"/>
      <c r="N100" s="82"/>
      <c r="P100" s="37"/>
    </row>
    <row r="101" spans="1:16" x14ac:dyDescent="0.2">
      <c r="B101" s="82"/>
      <c r="C101" s="105"/>
      <c r="D101" s="105"/>
      <c r="E101" s="93"/>
      <c r="F101" s="82"/>
      <c r="I101" s="82"/>
      <c r="J101" s="82"/>
      <c r="M101" s="82"/>
      <c r="N101" s="82"/>
    </row>
    <row r="102" spans="1:16" x14ac:dyDescent="0.2">
      <c r="B102" s="82"/>
      <c r="C102" s="105"/>
      <c r="D102" s="105"/>
      <c r="E102" s="93"/>
      <c r="F102" s="82"/>
      <c r="I102" s="82"/>
      <c r="J102" s="82"/>
      <c r="M102" s="82"/>
      <c r="N102" s="82"/>
    </row>
    <row r="103" spans="1:16" x14ac:dyDescent="0.2">
      <c r="B103" s="82"/>
      <c r="C103" s="105"/>
      <c r="D103" s="105"/>
      <c r="E103" s="93"/>
      <c r="F103" s="82"/>
      <c r="I103" s="82"/>
      <c r="J103" s="82"/>
      <c r="M103" s="82"/>
      <c r="N103" s="82"/>
    </row>
    <row r="104" spans="1:16" x14ac:dyDescent="0.2">
      <c r="B104" s="82"/>
      <c r="C104" s="105"/>
      <c r="D104" s="105"/>
      <c r="E104" s="93"/>
      <c r="F104" s="82"/>
      <c r="I104" s="82"/>
      <c r="J104" s="82"/>
      <c r="M104" s="82"/>
      <c r="N104" s="82"/>
    </row>
    <row r="105" spans="1:16" x14ac:dyDescent="0.2">
      <c r="B105" s="82"/>
      <c r="C105" s="105"/>
      <c r="D105" s="105"/>
      <c r="E105" s="93"/>
      <c r="F105" s="82"/>
      <c r="I105" s="82"/>
      <c r="J105" s="82"/>
      <c r="M105" s="82"/>
      <c r="N105" s="82"/>
    </row>
    <row r="106" spans="1:16" x14ac:dyDescent="0.2">
      <c r="B106" s="82"/>
      <c r="C106" s="105"/>
      <c r="D106" s="105"/>
      <c r="E106" s="93"/>
      <c r="F106" s="82"/>
      <c r="I106" s="82"/>
      <c r="J106" s="82"/>
      <c r="M106" s="82"/>
      <c r="N106" s="82"/>
    </row>
    <row r="107" spans="1:16" x14ac:dyDescent="0.2">
      <c r="B107" s="82"/>
      <c r="C107" s="105"/>
      <c r="D107" s="105"/>
      <c r="E107" s="93"/>
      <c r="F107" s="82"/>
      <c r="I107" s="82"/>
      <c r="J107" s="82"/>
      <c r="M107" s="82"/>
      <c r="N107" s="82"/>
    </row>
    <row r="108" spans="1:16" x14ac:dyDescent="0.2">
      <c r="B108" s="82"/>
      <c r="C108" s="106"/>
      <c r="E108" s="82"/>
      <c r="F108" s="82"/>
      <c r="I108" s="82"/>
      <c r="J108" s="82"/>
      <c r="M108" s="82"/>
      <c r="N108" s="82"/>
    </row>
    <row r="109" spans="1:16" x14ac:dyDescent="0.2">
      <c r="B109" s="82"/>
      <c r="C109" s="106"/>
      <c r="E109" s="82"/>
      <c r="F109" s="82"/>
      <c r="I109" s="82"/>
      <c r="J109" s="82"/>
      <c r="M109" s="82"/>
      <c r="N109" s="82"/>
    </row>
    <row r="110" spans="1:16" x14ac:dyDescent="0.2">
      <c r="B110" s="82"/>
      <c r="C110" s="106"/>
      <c r="E110" s="82"/>
      <c r="F110" s="82"/>
      <c r="I110" s="82"/>
      <c r="J110" s="82"/>
      <c r="M110" s="82"/>
      <c r="N110" s="82"/>
    </row>
    <row r="111" spans="1:16" x14ac:dyDescent="0.2">
      <c r="B111" s="82"/>
      <c r="C111" s="106"/>
      <c r="E111" s="82"/>
      <c r="F111" s="82"/>
      <c r="I111" s="82"/>
      <c r="J111" s="82"/>
      <c r="M111" s="82"/>
      <c r="N111" s="82"/>
    </row>
    <row r="112" spans="1:16" x14ac:dyDescent="0.2">
      <c r="B112" s="82"/>
      <c r="C112" s="106"/>
      <c r="E112" s="82"/>
      <c r="F112" s="82"/>
      <c r="I112" s="82"/>
      <c r="J112" s="82"/>
      <c r="M112" s="82"/>
      <c r="N112" s="82"/>
    </row>
    <row r="113" spans="2:14" x14ac:dyDescent="0.2">
      <c r="B113" s="82"/>
      <c r="C113" s="106"/>
      <c r="E113" s="82"/>
      <c r="F113" s="82"/>
      <c r="I113" s="82"/>
      <c r="J113" s="82"/>
      <c r="M113" s="82"/>
      <c r="N113" s="82"/>
    </row>
    <row r="114" spans="2:14" x14ac:dyDescent="0.2">
      <c r="B114" s="82"/>
      <c r="C114" s="106"/>
      <c r="E114" s="82"/>
      <c r="F114" s="82"/>
      <c r="I114" s="82"/>
      <c r="J114" s="82"/>
      <c r="M114" s="82"/>
      <c r="N114" s="82"/>
    </row>
    <row r="115" spans="2:14" x14ac:dyDescent="0.2">
      <c r="B115" s="82"/>
      <c r="C115" s="106"/>
      <c r="E115" s="82"/>
      <c r="F115" s="82"/>
      <c r="I115" s="82"/>
      <c r="J115" s="82"/>
      <c r="M115" s="82"/>
      <c r="N115" s="82"/>
    </row>
    <row r="116" spans="2:14" x14ac:dyDescent="0.2">
      <c r="B116" s="82"/>
      <c r="C116" s="106"/>
      <c r="E116" s="82"/>
      <c r="F116" s="82"/>
      <c r="I116" s="82"/>
      <c r="J116" s="82"/>
      <c r="M116" s="82"/>
      <c r="N116" s="82"/>
    </row>
    <row r="117" spans="2:14" x14ac:dyDescent="0.2">
      <c r="B117" s="82"/>
      <c r="C117" s="106"/>
      <c r="E117" s="82"/>
      <c r="F117" s="82"/>
      <c r="I117" s="82"/>
      <c r="J117" s="82"/>
      <c r="M117" s="82"/>
      <c r="N117" s="82"/>
    </row>
    <row r="118" spans="2:14" x14ac:dyDescent="0.2">
      <c r="B118" s="82"/>
      <c r="C118" s="106"/>
      <c r="E118" s="82"/>
      <c r="F118" s="82"/>
      <c r="I118" s="82"/>
      <c r="J118" s="82"/>
      <c r="M118" s="82"/>
      <c r="N118" s="82"/>
    </row>
    <row r="119" spans="2:14" x14ac:dyDescent="0.2">
      <c r="B119" s="82"/>
      <c r="C119" s="106"/>
      <c r="E119" s="82"/>
      <c r="F119" s="82"/>
      <c r="I119" s="82"/>
      <c r="J119" s="82"/>
      <c r="M119" s="82"/>
      <c r="N119" s="82"/>
    </row>
    <row r="120" spans="2:14" x14ac:dyDescent="0.2">
      <c r="B120" s="82"/>
      <c r="C120" s="106"/>
      <c r="E120" s="82"/>
      <c r="F120" s="82"/>
      <c r="I120" s="82"/>
      <c r="J120" s="82"/>
      <c r="M120" s="82"/>
      <c r="N120" s="82"/>
    </row>
    <row r="121" spans="2:14" x14ac:dyDescent="0.2">
      <c r="B121" s="82"/>
      <c r="C121" s="106"/>
      <c r="E121" s="82"/>
      <c r="F121" s="82"/>
      <c r="I121" s="82"/>
      <c r="J121" s="82"/>
      <c r="M121" s="82"/>
      <c r="N121" s="82"/>
    </row>
    <row r="122" spans="2:14" x14ac:dyDescent="0.2">
      <c r="B122" s="82"/>
      <c r="C122" s="106"/>
      <c r="E122" s="82"/>
      <c r="F122" s="82"/>
      <c r="I122" s="82"/>
      <c r="J122" s="82"/>
      <c r="M122" s="82"/>
      <c r="N122" s="82"/>
    </row>
    <row r="123" spans="2:14" x14ac:dyDescent="0.2">
      <c r="B123" s="82"/>
      <c r="C123" s="106"/>
      <c r="E123" s="82"/>
      <c r="F123" s="82"/>
      <c r="I123" s="82"/>
      <c r="J123" s="82"/>
      <c r="M123" s="82"/>
      <c r="N123" s="82"/>
    </row>
    <row r="124" spans="2:14" x14ac:dyDescent="0.2">
      <c r="B124" s="82"/>
      <c r="C124" s="106"/>
      <c r="E124" s="82"/>
      <c r="F124" s="82"/>
      <c r="I124" s="82"/>
      <c r="J124" s="82"/>
      <c r="M124" s="82"/>
      <c r="N124" s="82"/>
    </row>
    <row r="125" spans="2:14" x14ac:dyDescent="0.2">
      <c r="B125" s="82"/>
      <c r="C125" s="106"/>
      <c r="E125" s="82"/>
      <c r="F125" s="82"/>
      <c r="I125" s="82"/>
      <c r="J125" s="82"/>
      <c r="M125" s="82"/>
      <c r="N125" s="82"/>
    </row>
    <row r="126" spans="2:14" x14ac:dyDescent="0.2">
      <c r="B126" s="82"/>
      <c r="C126" s="106"/>
      <c r="E126" s="82"/>
      <c r="F126" s="82"/>
      <c r="I126" s="82"/>
      <c r="J126" s="82"/>
      <c r="M126" s="82"/>
      <c r="N126" s="82"/>
    </row>
    <row r="127" spans="2:14" x14ac:dyDescent="0.2">
      <c r="B127" s="82"/>
      <c r="C127" s="106"/>
      <c r="E127" s="82"/>
      <c r="F127" s="82"/>
      <c r="I127" s="82"/>
      <c r="J127" s="82"/>
      <c r="M127" s="82"/>
      <c r="N127" s="82"/>
    </row>
    <row r="128" spans="2:14" x14ac:dyDescent="0.2">
      <c r="B128" s="82"/>
      <c r="C128" s="106"/>
      <c r="E128" s="82"/>
      <c r="F128" s="82"/>
      <c r="I128" s="82"/>
      <c r="J128" s="82"/>
      <c r="M128" s="82"/>
      <c r="N128" s="82"/>
    </row>
    <row r="129" spans="2:14" x14ac:dyDescent="0.2">
      <c r="B129" s="82"/>
      <c r="C129" s="106"/>
      <c r="E129" s="82"/>
      <c r="F129" s="82"/>
      <c r="I129" s="82"/>
      <c r="J129" s="82"/>
      <c r="M129" s="82"/>
      <c r="N129" s="82"/>
    </row>
    <row r="130" spans="2:14" x14ac:dyDescent="0.2">
      <c r="B130" s="82"/>
      <c r="C130" s="106"/>
      <c r="E130" s="82"/>
      <c r="F130" s="82"/>
      <c r="I130" s="82"/>
      <c r="J130" s="82"/>
      <c r="M130" s="82"/>
      <c r="N130" s="82"/>
    </row>
    <row r="131" spans="2:14" x14ac:dyDescent="0.2">
      <c r="B131" s="82"/>
      <c r="C131" s="106"/>
      <c r="E131" s="82"/>
      <c r="F131" s="82"/>
      <c r="I131" s="82"/>
      <c r="J131" s="82"/>
      <c r="M131" s="82"/>
      <c r="N131" s="82"/>
    </row>
    <row r="132" spans="2:14" x14ac:dyDescent="0.2">
      <c r="B132" s="82"/>
      <c r="C132" s="106"/>
      <c r="E132" s="82"/>
      <c r="F132" s="82"/>
      <c r="I132" s="82"/>
      <c r="J132" s="82"/>
      <c r="M132" s="82"/>
      <c r="N132" s="82"/>
    </row>
    <row r="133" spans="2:14" x14ac:dyDescent="0.2">
      <c r="B133" s="82"/>
      <c r="C133" s="106"/>
      <c r="E133" s="82"/>
      <c r="F133" s="82"/>
      <c r="I133" s="82"/>
      <c r="J133" s="82"/>
      <c r="M133" s="82"/>
      <c r="N133" s="82"/>
    </row>
    <row r="134" spans="2:14" x14ac:dyDescent="0.2">
      <c r="B134" s="82"/>
      <c r="C134" s="106"/>
      <c r="E134" s="82"/>
      <c r="F134" s="82"/>
      <c r="I134" s="82"/>
      <c r="J134" s="82"/>
      <c r="M134" s="82"/>
      <c r="N134" s="82"/>
    </row>
    <row r="135" spans="2:14" x14ac:dyDescent="0.2">
      <c r="B135" s="82"/>
      <c r="C135" s="106"/>
      <c r="E135" s="82"/>
      <c r="F135" s="82"/>
      <c r="I135" s="82"/>
      <c r="J135" s="82"/>
      <c r="M135" s="82"/>
      <c r="N135" s="82"/>
    </row>
    <row r="136" spans="2:14" x14ac:dyDescent="0.2">
      <c r="B136" s="82"/>
      <c r="C136" s="106"/>
      <c r="E136" s="82"/>
      <c r="F136" s="82"/>
      <c r="I136" s="82"/>
      <c r="J136" s="82"/>
      <c r="M136" s="82"/>
      <c r="N136" s="82"/>
    </row>
    <row r="137" spans="2:14" x14ac:dyDescent="0.2">
      <c r="B137" s="82"/>
      <c r="C137" s="106"/>
      <c r="E137" s="82"/>
      <c r="F137" s="82"/>
      <c r="I137" s="82"/>
      <c r="J137" s="82"/>
      <c r="M137" s="82"/>
      <c r="N137" s="82"/>
    </row>
    <row r="138" spans="2:14" x14ac:dyDescent="0.2">
      <c r="B138" s="82"/>
      <c r="C138" s="106"/>
      <c r="E138" s="82"/>
      <c r="F138" s="82"/>
      <c r="I138" s="82"/>
      <c r="J138" s="82"/>
      <c r="M138" s="82"/>
      <c r="N138" s="82"/>
    </row>
    <row r="139" spans="2:14" x14ac:dyDescent="0.2">
      <c r="B139" s="82"/>
      <c r="C139" s="106"/>
      <c r="E139" s="82"/>
      <c r="F139" s="82"/>
      <c r="I139" s="82"/>
      <c r="J139" s="82"/>
      <c r="M139" s="82"/>
      <c r="N139" s="82"/>
    </row>
    <row r="140" spans="2:14" x14ac:dyDescent="0.2">
      <c r="B140" s="82"/>
      <c r="C140" s="106"/>
      <c r="E140" s="82"/>
      <c r="F140" s="82"/>
      <c r="I140" s="82"/>
      <c r="J140" s="82"/>
      <c r="M140" s="82"/>
      <c r="N140" s="82"/>
    </row>
    <row r="141" spans="2:14" x14ac:dyDescent="0.2">
      <c r="B141" s="82"/>
      <c r="C141" s="106"/>
      <c r="E141" s="82"/>
      <c r="F141" s="82"/>
      <c r="I141" s="82"/>
      <c r="J141" s="82"/>
      <c r="M141" s="82"/>
      <c r="N141" s="82"/>
    </row>
    <row r="142" spans="2:14" x14ac:dyDescent="0.2">
      <c r="B142" s="82"/>
      <c r="C142" s="106"/>
      <c r="E142" s="82"/>
      <c r="F142" s="82"/>
      <c r="I142" s="82"/>
      <c r="J142" s="82"/>
      <c r="M142" s="82"/>
      <c r="N142" s="82"/>
    </row>
    <row r="143" spans="2:14" x14ac:dyDescent="0.2">
      <c r="B143" s="82"/>
      <c r="C143" s="106"/>
      <c r="E143" s="82"/>
      <c r="F143" s="82"/>
      <c r="I143" s="82"/>
      <c r="J143" s="82"/>
      <c r="M143" s="82"/>
      <c r="N143" s="82"/>
    </row>
    <row r="144" spans="2:14" x14ac:dyDescent="0.2">
      <c r="B144" s="82"/>
      <c r="C144" s="106"/>
      <c r="E144" s="82"/>
      <c r="F144" s="82"/>
      <c r="I144" s="82"/>
      <c r="J144" s="82"/>
      <c r="M144" s="82"/>
      <c r="N144" s="82"/>
    </row>
    <row r="145" spans="2:14" x14ac:dyDescent="0.2">
      <c r="B145" s="82"/>
      <c r="C145" s="106"/>
      <c r="E145" s="82"/>
      <c r="F145" s="82"/>
      <c r="I145" s="82"/>
      <c r="J145" s="82"/>
      <c r="M145" s="82"/>
      <c r="N145" s="82"/>
    </row>
    <row r="146" spans="2:14" x14ac:dyDescent="0.2">
      <c r="B146" s="82"/>
      <c r="C146" s="106"/>
      <c r="E146" s="82"/>
      <c r="F146" s="82"/>
      <c r="I146" s="82"/>
      <c r="J146" s="82"/>
      <c r="M146" s="82"/>
      <c r="N146" s="82"/>
    </row>
    <row r="147" spans="2:14" x14ac:dyDescent="0.2">
      <c r="B147" s="82"/>
      <c r="C147" s="106"/>
      <c r="E147" s="82"/>
      <c r="F147" s="82"/>
      <c r="I147" s="82"/>
      <c r="J147" s="82"/>
      <c r="M147" s="82"/>
      <c r="N147" s="82"/>
    </row>
    <row r="148" spans="2:14" x14ac:dyDescent="0.2">
      <c r="B148" s="82"/>
      <c r="C148" s="106"/>
      <c r="E148" s="82"/>
      <c r="F148" s="82"/>
      <c r="I148" s="82"/>
      <c r="J148" s="82"/>
      <c r="M148" s="82"/>
      <c r="N148" s="82"/>
    </row>
    <row r="149" spans="2:14" x14ac:dyDescent="0.2">
      <c r="B149" s="82"/>
      <c r="C149" s="106"/>
      <c r="E149" s="82"/>
      <c r="F149" s="82"/>
      <c r="I149" s="82"/>
      <c r="J149" s="82"/>
      <c r="M149" s="82"/>
      <c r="N149" s="82"/>
    </row>
    <row r="150" spans="2:14" x14ac:dyDescent="0.2">
      <c r="B150" s="82"/>
      <c r="C150" s="106"/>
      <c r="E150" s="82"/>
      <c r="F150" s="82"/>
      <c r="I150" s="82"/>
      <c r="J150" s="82"/>
      <c r="M150" s="82"/>
      <c r="N150" s="82"/>
    </row>
    <row r="151" spans="2:14" x14ac:dyDescent="0.2">
      <c r="B151" s="82"/>
      <c r="C151" s="106"/>
      <c r="E151" s="82"/>
      <c r="F151" s="82"/>
      <c r="I151" s="82"/>
      <c r="J151" s="82"/>
      <c r="M151" s="82"/>
      <c r="N151" s="82"/>
    </row>
    <row r="152" spans="2:14" x14ac:dyDescent="0.2">
      <c r="B152" s="82"/>
      <c r="C152" s="106"/>
      <c r="E152" s="82"/>
      <c r="F152" s="82"/>
      <c r="I152" s="82"/>
      <c r="J152" s="82"/>
      <c r="M152" s="82"/>
      <c r="N152" s="82"/>
    </row>
    <row r="153" spans="2:14" x14ac:dyDescent="0.2">
      <c r="B153" s="82"/>
      <c r="C153" s="106"/>
      <c r="E153" s="82"/>
      <c r="F153" s="82"/>
      <c r="I153" s="82"/>
      <c r="J153" s="82"/>
      <c r="M153" s="82"/>
      <c r="N153" s="82"/>
    </row>
    <row r="154" spans="2:14" x14ac:dyDescent="0.2">
      <c r="B154" s="82"/>
      <c r="C154" s="106"/>
      <c r="E154" s="82"/>
      <c r="F154" s="82"/>
      <c r="I154" s="82"/>
      <c r="J154" s="82"/>
      <c r="M154" s="82"/>
      <c r="N154" s="82"/>
    </row>
    <row r="155" spans="2:14" x14ac:dyDescent="0.2">
      <c r="B155" s="82"/>
      <c r="C155" s="106"/>
      <c r="E155" s="82"/>
      <c r="F155" s="82"/>
      <c r="I155" s="82"/>
      <c r="J155" s="82"/>
      <c r="M155" s="82"/>
      <c r="N155" s="82"/>
    </row>
    <row r="156" spans="2:14" x14ac:dyDescent="0.2">
      <c r="B156" s="82"/>
      <c r="C156" s="106"/>
      <c r="E156" s="82"/>
      <c r="F156" s="82"/>
      <c r="I156" s="82"/>
      <c r="J156" s="82"/>
      <c r="M156" s="82"/>
      <c r="N156" s="82"/>
    </row>
    <row r="157" spans="2:14" x14ac:dyDescent="0.2">
      <c r="B157" s="82"/>
      <c r="C157" s="106"/>
      <c r="E157" s="82"/>
      <c r="F157" s="82"/>
      <c r="I157" s="82"/>
      <c r="J157" s="82"/>
      <c r="M157" s="82"/>
      <c r="N157" s="82"/>
    </row>
    <row r="158" spans="2:14" x14ac:dyDescent="0.2">
      <c r="B158" s="82"/>
      <c r="C158" s="106"/>
      <c r="E158" s="82"/>
      <c r="F158" s="82"/>
      <c r="I158" s="82"/>
      <c r="J158" s="82"/>
      <c r="M158" s="82"/>
      <c r="N158" s="82"/>
    </row>
    <row r="159" spans="2:14" x14ac:dyDescent="0.2">
      <c r="B159" s="82"/>
      <c r="C159" s="106"/>
      <c r="E159" s="82"/>
      <c r="F159" s="82"/>
      <c r="I159" s="82"/>
      <c r="J159" s="82"/>
      <c r="M159" s="82"/>
      <c r="N159" s="82"/>
    </row>
    <row r="160" spans="2:14" x14ac:dyDescent="0.2">
      <c r="B160" s="82"/>
      <c r="C160" s="106"/>
      <c r="E160" s="82"/>
      <c r="F160" s="82"/>
      <c r="I160" s="82"/>
      <c r="J160" s="82"/>
      <c r="M160" s="82"/>
      <c r="N160" s="82"/>
    </row>
    <row r="161" spans="2:14" x14ac:dyDescent="0.2">
      <c r="B161" s="82"/>
      <c r="C161" s="106"/>
      <c r="E161" s="82"/>
      <c r="F161" s="82"/>
      <c r="I161" s="82"/>
      <c r="J161" s="82"/>
      <c r="M161" s="82"/>
      <c r="N161" s="82"/>
    </row>
    <row r="162" spans="2:14" x14ac:dyDescent="0.2">
      <c r="B162" s="82"/>
      <c r="C162" s="106"/>
      <c r="E162" s="82"/>
      <c r="F162" s="82"/>
      <c r="I162" s="82"/>
      <c r="J162" s="82"/>
      <c r="M162" s="82"/>
      <c r="N162" s="82"/>
    </row>
    <row r="163" spans="2:14" x14ac:dyDescent="0.2">
      <c r="B163" s="82"/>
      <c r="C163" s="106"/>
      <c r="E163" s="82"/>
      <c r="F163" s="82"/>
      <c r="I163" s="82"/>
      <c r="J163" s="82"/>
      <c r="M163" s="82"/>
      <c r="N163" s="82"/>
    </row>
    <row r="164" spans="2:14" x14ac:dyDescent="0.2">
      <c r="B164" s="82"/>
      <c r="C164" s="106"/>
      <c r="E164" s="82"/>
      <c r="F164" s="82"/>
      <c r="I164" s="82"/>
      <c r="J164" s="82"/>
      <c r="M164" s="82"/>
      <c r="N164" s="82"/>
    </row>
    <row r="165" spans="2:14" x14ac:dyDescent="0.2">
      <c r="B165" s="82"/>
      <c r="C165" s="106"/>
      <c r="E165" s="82"/>
      <c r="F165" s="82"/>
      <c r="I165" s="82"/>
      <c r="J165" s="82"/>
      <c r="M165" s="82"/>
      <c r="N165" s="82"/>
    </row>
    <row r="166" spans="2:14" x14ac:dyDescent="0.2">
      <c r="B166" s="82"/>
      <c r="C166" s="106"/>
      <c r="E166" s="82"/>
      <c r="F166" s="82"/>
      <c r="I166" s="82"/>
      <c r="J166" s="82"/>
      <c r="M166" s="82"/>
      <c r="N166" s="82"/>
    </row>
    <row r="167" spans="2:14" x14ac:dyDescent="0.2">
      <c r="B167" s="82"/>
      <c r="C167" s="106"/>
      <c r="E167" s="82"/>
      <c r="F167" s="82"/>
      <c r="I167" s="82"/>
      <c r="J167" s="82"/>
      <c r="M167" s="82"/>
      <c r="N167" s="82"/>
    </row>
    <row r="168" spans="2:14" x14ac:dyDescent="0.2">
      <c r="B168" s="82"/>
      <c r="C168" s="106"/>
      <c r="E168" s="82"/>
      <c r="F168" s="82"/>
      <c r="I168" s="82"/>
      <c r="J168" s="82"/>
      <c r="M168" s="82"/>
      <c r="N168" s="82"/>
    </row>
    <row r="169" spans="2:14" x14ac:dyDescent="0.2">
      <c r="B169" s="82"/>
      <c r="C169" s="106"/>
      <c r="E169" s="82"/>
      <c r="F169" s="82"/>
      <c r="I169" s="82"/>
      <c r="J169" s="82"/>
      <c r="M169" s="82"/>
      <c r="N169" s="82"/>
    </row>
    <row r="170" spans="2:14" x14ac:dyDescent="0.2">
      <c r="B170" s="82"/>
      <c r="C170" s="106"/>
      <c r="E170" s="82"/>
      <c r="F170" s="82"/>
      <c r="I170" s="82"/>
      <c r="J170" s="82"/>
      <c r="M170" s="82"/>
      <c r="N170" s="82"/>
    </row>
    <row r="171" spans="2:14" x14ac:dyDescent="0.2">
      <c r="B171" s="82"/>
      <c r="C171" s="106"/>
      <c r="E171" s="82"/>
      <c r="F171" s="82"/>
      <c r="I171" s="82"/>
      <c r="J171" s="82"/>
      <c r="M171" s="82"/>
      <c r="N171" s="82"/>
    </row>
    <row r="172" spans="2:14" x14ac:dyDescent="0.2">
      <c r="B172" s="82"/>
      <c r="C172" s="106"/>
      <c r="E172" s="82"/>
      <c r="F172" s="82"/>
      <c r="I172" s="82"/>
      <c r="J172" s="82"/>
      <c r="M172" s="82"/>
      <c r="N172" s="82"/>
    </row>
    <row r="173" spans="2:14" x14ac:dyDescent="0.2">
      <c r="B173" s="82"/>
      <c r="C173" s="106"/>
      <c r="E173" s="82"/>
      <c r="F173" s="82"/>
      <c r="I173" s="82"/>
      <c r="J173" s="82"/>
      <c r="M173" s="82"/>
      <c r="N173" s="82"/>
    </row>
    <row r="174" spans="2:14" x14ac:dyDescent="0.2">
      <c r="B174" s="82"/>
      <c r="C174" s="106"/>
      <c r="E174" s="82"/>
      <c r="F174" s="82"/>
      <c r="I174" s="82"/>
      <c r="J174" s="82"/>
      <c r="M174" s="82"/>
      <c r="N174" s="82"/>
    </row>
    <row r="175" spans="2:14" x14ac:dyDescent="0.2">
      <c r="B175" s="82"/>
      <c r="C175" s="106"/>
      <c r="E175" s="82"/>
      <c r="F175" s="82"/>
      <c r="I175" s="82"/>
      <c r="J175" s="82"/>
      <c r="M175" s="82"/>
      <c r="N175" s="82"/>
    </row>
    <row r="176" spans="2:14" x14ac:dyDescent="0.2">
      <c r="B176" s="82"/>
      <c r="C176" s="106"/>
      <c r="E176" s="82"/>
      <c r="F176" s="82"/>
      <c r="I176" s="82"/>
      <c r="J176" s="82"/>
      <c r="M176" s="82"/>
      <c r="N176" s="82"/>
    </row>
    <row r="177" spans="2:14" x14ac:dyDescent="0.2">
      <c r="B177" s="82"/>
      <c r="C177" s="106"/>
      <c r="E177" s="82"/>
      <c r="F177" s="82"/>
      <c r="I177" s="82"/>
      <c r="J177" s="82"/>
      <c r="M177" s="82"/>
      <c r="N177" s="82"/>
    </row>
    <row r="178" spans="2:14" x14ac:dyDescent="0.2">
      <c r="B178" s="82"/>
      <c r="C178" s="106"/>
      <c r="E178" s="82"/>
      <c r="F178" s="82"/>
      <c r="I178" s="82"/>
      <c r="J178" s="82"/>
      <c r="M178" s="82"/>
      <c r="N178" s="82"/>
    </row>
    <row r="179" spans="2:14" x14ac:dyDescent="0.2">
      <c r="B179" s="82"/>
      <c r="C179" s="106"/>
      <c r="E179" s="82"/>
      <c r="F179" s="82"/>
      <c r="I179" s="82"/>
      <c r="J179" s="82"/>
      <c r="M179" s="82"/>
      <c r="N179" s="82"/>
    </row>
    <row r="180" spans="2:14" x14ac:dyDescent="0.2">
      <c r="B180" s="82"/>
      <c r="C180" s="106"/>
      <c r="E180" s="82"/>
      <c r="F180" s="82"/>
      <c r="I180" s="82"/>
      <c r="J180" s="82"/>
      <c r="M180" s="82"/>
      <c r="N180" s="82"/>
    </row>
    <row r="181" spans="2:14" x14ac:dyDescent="0.2">
      <c r="B181" s="82"/>
      <c r="C181" s="106"/>
      <c r="E181" s="82"/>
      <c r="F181" s="82"/>
      <c r="I181" s="82"/>
      <c r="J181" s="82"/>
      <c r="M181" s="82"/>
      <c r="N181" s="82"/>
    </row>
    <row r="182" spans="2:14" x14ac:dyDescent="0.2">
      <c r="B182" s="82"/>
      <c r="C182" s="106"/>
      <c r="E182" s="82"/>
      <c r="F182" s="82"/>
      <c r="I182" s="82"/>
      <c r="J182" s="82"/>
      <c r="M182" s="82"/>
      <c r="N182" s="82"/>
    </row>
    <row r="183" spans="2:14" x14ac:dyDescent="0.2">
      <c r="B183" s="82"/>
      <c r="C183" s="106"/>
      <c r="E183" s="82"/>
      <c r="F183" s="82"/>
      <c r="I183" s="82"/>
      <c r="J183" s="82"/>
      <c r="M183" s="82"/>
      <c r="N183" s="82"/>
    </row>
    <row r="184" spans="2:14" x14ac:dyDescent="0.2">
      <c r="B184" s="82"/>
      <c r="C184" s="106"/>
      <c r="E184" s="82"/>
      <c r="F184" s="82"/>
      <c r="I184" s="82"/>
      <c r="J184" s="82"/>
      <c r="M184" s="82"/>
      <c r="N184" s="82"/>
    </row>
    <row r="185" spans="2:14" x14ac:dyDescent="0.2">
      <c r="B185" s="82"/>
      <c r="C185" s="106"/>
      <c r="E185" s="82"/>
      <c r="F185" s="82"/>
      <c r="I185" s="82"/>
      <c r="J185" s="82"/>
      <c r="M185" s="82"/>
      <c r="N185" s="82"/>
    </row>
    <row r="186" spans="2:14" x14ac:dyDescent="0.2">
      <c r="B186" s="82"/>
      <c r="C186" s="106"/>
      <c r="E186" s="82"/>
      <c r="F186" s="82"/>
      <c r="I186" s="82"/>
      <c r="J186" s="82"/>
      <c r="M186" s="82"/>
      <c r="N186" s="82"/>
    </row>
    <row r="187" spans="2:14" x14ac:dyDescent="0.2">
      <c r="B187" s="82"/>
      <c r="C187" s="106"/>
      <c r="E187" s="82"/>
      <c r="F187" s="82"/>
      <c r="I187" s="82"/>
      <c r="J187" s="82"/>
      <c r="M187" s="82"/>
      <c r="N187" s="82"/>
    </row>
    <row r="188" spans="2:14" x14ac:dyDescent="0.2">
      <c r="B188" s="82"/>
      <c r="C188" s="106"/>
      <c r="E188" s="82"/>
      <c r="F188" s="82"/>
      <c r="I188" s="82"/>
      <c r="J188" s="82"/>
      <c r="M188" s="82"/>
      <c r="N188" s="82"/>
    </row>
    <row r="189" spans="2:14" x14ac:dyDescent="0.2">
      <c r="B189" s="82"/>
      <c r="C189" s="106"/>
      <c r="E189" s="82"/>
      <c r="F189" s="82"/>
      <c r="I189" s="82"/>
      <c r="J189" s="82"/>
      <c r="M189" s="82"/>
      <c r="N189" s="82"/>
    </row>
    <row r="190" spans="2:14" x14ac:dyDescent="0.2">
      <c r="B190" s="82"/>
      <c r="C190" s="106"/>
      <c r="E190" s="82"/>
      <c r="F190" s="82"/>
      <c r="I190" s="82"/>
      <c r="J190" s="82"/>
      <c r="M190" s="82"/>
      <c r="N190" s="82"/>
    </row>
    <row r="191" spans="2:14" x14ac:dyDescent="0.2">
      <c r="B191" s="82"/>
      <c r="C191" s="106"/>
      <c r="E191" s="82"/>
      <c r="F191" s="82"/>
      <c r="I191" s="82"/>
      <c r="J191" s="82"/>
      <c r="M191" s="82"/>
      <c r="N191" s="82"/>
    </row>
    <row r="192" spans="2:14" x14ac:dyDescent="0.2">
      <c r="B192" s="82"/>
      <c r="C192" s="106"/>
      <c r="E192" s="82"/>
      <c r="F192" s="82"/>
      <c r="I192" s="82"/>
      <c r="J192" s="82"/>
      <c r="M192" s="82"/>
      <c r="N192" s="82"/>
    </row>
    <row r="193" spans="2:14" x14ac:dyDescent="0.2">
      <c r="B193" s="82"/>
      <c r="C193" s="106"/>
      <c r="E193" s="82"/>
      <c r="F193" s="82"/>
      <c r="I193" s="82"/>
      <c r="J193" s="82"/>
      <c r="M193" s="82"/>
      <c r="N193" s="82"/>
    </row>
    <row r="194" spans="2:14" x14ac:dyDescent="0.2">
      <c r="B194" s="82"/>
      <c r="C194" s="106"/>
      <c r="E194" s="82"/>
      <c r="F194" s="82"/>
      <c r="I194" s="82"/>
      <c r="J194" s="82"/>
      <c r="M194" s="82"/>
      <c r="N194" s="82"/>
    </row>
    <row r="195" spans="2:14" x14ac:dyDescent="0.2">
      <c r="B195" s="82"/>
      <c r="C195" s="106"/>
      <c r="E195" s="82"/>
      <c r="F195" s="82"/>
      <c r="I195" s="82"/>
      <c r="J195" s="82"/>
      <c r="M195" s="82"/>
      <c r="N195" s="82"/>
    </row>
    <row r="196" spans="2:14" x14ac:dyDescent="0.2">
      <c r="B196" s="82"/>
      <c r="C196" s="106"/>
      <c r="E196" s="82"/>
      <c r="F196" s="82"/>
      <c r="I196" s="82"/>
      <c r="J196" s="82"/>
      <c r="M196" s="82"/>
      <c r="N196" s="82"/>
    </row>
    <row r="197" spans="2:14" x14ac:dyDescent="0.2">
      <c r="B197" s="82"/>
      <c r="C197" s="106"/>
      <c r="E197" s="82"/>
      <c r="F197" s="82"/>
      <c r="I197" s="82"/>
      <c r="J197" s="82"/>
      <c r="M197" s="82"/>
      <c r="N197" s="82"/>
    </row>
    <row r="198" spans="2:14" x14ac:dyDescent="0.2">
      <c r="B198" s="82"/>
      <c r="C198" s="106"/>
      <c r="E198" s="82"/>
      <c r="F198" s="82"/>
      <c r="I198" s="82"/>
      <c r="J198" s="82"/>
      <c r="M198" s="82"/>
      <c r="N198" s="82"/>
    </row>
    <row r="199" spans="2:14" x14ac:dyDescent="0.2">
      <c r="B199" s="82"/>
      <c r="C199" s="106"/>
      <c r="E199" s="82"/>
      <c r="F199" s="82"/>
      <c r="I199" s="82"/>
      <c r="J199" s="82"/>
      <c r="M199" s="82"/>
      <c r="N199" s="82"/>
    </row>
    <row r="200" spans="2:14" x14ac:dyDescent="0.2">
      <c r="B200" s="82"/>
      <c r="C200" s="106"/>
      <c r="E200" s="82"/>
      <c r="F200" s="82"/>
      <c r="I200" s="82"/>
      <c r="J200" s="82"/>
      <c r="M200" s="82"/>
      <c r="N200" s="82"/>
    </row>
    <row r="201" spans="2:14" x14ac:dyDescent="0.2">
      <c r="B201" s="82"/>
      <c r="C201" s="106"/>
      <c r="E201" s="82"/>
      <c r="F201" s="82"/>
      <c r="I201" s="82"/>
      <c r="J201" s="82"/>
      <c r="M201" s="82"/>
      <c r="N201" s="82"/>
    </row>
    <row r="202" spans="2:14" x14ac:dyDescent="0.2">
      <c r="B202" s="82"/>
      <c r="C202" s="106"/>
      <c r="E202" s="82"/>
      <c r="F202" s="82"/>
      <c r="I202" s="82"/>
      <c r="J202" s="82"/>
      <c r="M202" s="82"/>
      <c r="N202" s="82"/>
    </row>
    <row r="203" spans="2:14" x14ac:dyDescent="0.2">
      <c r="B203" s="82"/>
      <c r="C203" s="106"/>
      <c r="E203" s="82"/>
      <c r="F203" s="82"/>
      <c r="I203" s="82"/>
      <c r="J203" s="82"/>
      <c r="M203" s="82"/>
      <c r="N203" s="82"/>
    </row>
    <row r="204" spans="2:14" x14ac:dyDescent="0.2">
      <c r="B204" s="82"/>
      <c r="C204" s="106"/>
      <c r="E204" s="82"/>
      <c r="F204" s="82"/>
      <c r="I204" s="82"/>
      <c r="J204" s="82"/>
      <c r="M204" s="82"/>
      <c r="N204" s="82"/>
    </row>
    <row r="205" spans="2:14" x14ac:dyDescent="0.2">
      <c r="B205" s="82"/>
      <c r="C205" s="106"/>
      <c r="E205" s="82"/>
      <c r="F205" s="82"/>
      <c r="I205" s="82"/>
      <c r="J205" s="82"/>
      <c r="M205" s="82"/>
      <c r="N205" s="82"/>
    </row>
    <row r="206" spans="2:14" x14ac:dyDescent="0.2">
      <c r="B206" s="82"/>
      <c r="C206" s="106"/>
      <c r="E206" s="82"/>
      <c r="F206" s="82"/>
      <c r="I206" s="82"/>
      <c r="J206" s="82"/>
      <c r="M206" s="82"/>
      <c r="N206" s="82"/>
    </row>
    <row r="207" spans="2:14" x14ac:dyDescent="0.2">
      <c r="B207" s="82"/>
      <c r="C207" s="106"/>
      <c r="E207" s="82"/>
      <c r="F207" s="82"/>
      <c r="I207" s="82"/>
      <c r="J207" s="82"/>
      <c r="M207" s="82"/>
      <c r="N207" s="82"/>
    </row>
    <row r="208" spans="2:14" x14ac:dyDescent="0.2">
      <c r="B208" s="82"/>
      <c r="C208" s="106"/>
      <c r="E208" s="82"/>
      <c r="F208" s="82"/>
      <c r="I208" s="82"/>
      <c r="J208" s="82"/>
      <c r="M208" s="82"/>
      <c r="N208" s="82"/>
    </row>
    <row r="209" spans="2:14" x14ac:dyDescent="0.2">
      <c r="B209" s="82"/>
      <c r="C209" s="106"/>
      <c r="E209" s="82"/>
      <c r="F209" s="82"/>
      <c r="I209" s="82"/>
      <c r="J209" s="82"/>
      <c r="M209" s="82"/>
      <c r="N209" s="82"/>
    </row>
    <row r="210" spans="2:14" x14ac:dyDescent="0.2">
      <c r="B210" s="82"/>
      <c r="C210" s="106"/>
      <c r="E210" s="82"/>
      <c r="F210" s="82"/>
      <c r="I210" s="82"/>
      <c r="J210" s="82"/>
      <c r="M210" s="82"/>
      <c r="N210" s="82"/>
    </row>
    <row r="211" spans="2:14" x14ac:dyDescent="0.2">
      <c r="B211" s="82"/>
      <c r="C211" s="106"/>
      <c r="E211" s="82"/>
      <c r="F211" s="82"/>
      <c r="I211" s="82"/>
      <c r="J211" s="82"/>
      <c r="M211" s="82"/>
      <c r="N211" s="82"/>
    </row>
    <row r="212" spans="2:14" x14ac:dyDescent="0.2">
      <c r="B212" s="82"/>
      <c r="C212" s="106"/>
      <c r="E212" s="82"/>
      <c r="F212" s="82"/>
      <c r="I212" s="82"/>
      <c r="J212" s="82"/>
      <c r="M212" s="82"/>
      <c r="N212" s="82"/>
    </row>
    <row r="213" spans="2:14" x14ac:dyDescent="0.2">
      <c r="B213" s="82"/>
      <c r="C213" s="106"/>
      <c r="E213" s="82"/>
      <c r="F213" s="82"/>
      <c r="I213" s="82"/>
      <c r="J213" s="82"/>
      <c r="M213" s="82"/>
      <c r="N213" s="82"/>
    </row>
    <row r="214" spans="2:14" x14ac:dyDescent="0.2">
      <c r="B214" s="82"/>
      <c r="C214" s="106"/>
      <c r="E214" s="82"/>
      <c r="F214" s="82"/>
      <c r="I214" s="82"/>
      <c r="J214" s="82"/>
      <c r="M214" s="82"/>
      <c r="N214" s="82"/>
    </row>
    <row r="215" spans="2:14" x14ac:dyDescent="0.2">
      <c r="B215" s="82"/>
      <c r="C215" s="106"/>
      <c r="E215" s="82"/>
      <c r="F215" s="82"/>
      <c r="I215" s="82"/>
      <c r="J215" s="82"/>
      <c r="M215" s="82"/>
      <c r="N215" s="82"/>
    </row>
    <row r="216" spans="2:14" x14ac:dyDescent="0.2">
      <c r="B216" s="82"/>
      <c r="C216" s="106"/>
      <c r="E216" s="82"/>
      <c r="F216" s="82"/>
      <c r="I216" s="82"/>
      <c r="J216" s="82"/>
      <c r="M216" s="82"/>
      <c r="N216" s="82"/>
    </row>
    <row r="217" spans="2:14" x14ac:dyDescent="0.2">
      <c r="B217" s="82"/>
      <c r="C217" s="106"/>
      <c r="E217" s="82"/>
      <c r="F217" s="82"/>
      <c r="I217" s="82"/>
      <c r="J217" s="82"/>
      <c r="M217" s="82"/>
      <c r="N217" s="82"/>
    </row>
    <row r="218" spans="2:14" x14ac:dyDescent="0.2">
      <c r="B218" s="82"/>
      <c r="C218" s="106"/>
      <c r="E218" s="82"/>
      <c r="F218" s="82"/>
      <c r="I218" s="82"/>
      <c r="J218" s="82"/>
      <c r="M218" s="82"/>
      <c r="N218" s="82"/>
    </row>
    <row r="219" spans="2:14" x14ac:dyDescent="0.2">
      <c r="B219" s="82"/>
      <c r="C219" s="106"/>
      <c r="E219" s="82"/>
      <c r="F219" s="82"/>
      <c r="I219" s="82"/>
      <c r="J219" s="82"/>
      <c r="M219" s="82"/>
      <c r="N219" s="82"/>
    </row>
    <row r="220" spans="2:14" x14ac:dyDescent="0.2">
      <c r="B220" s="82"/>
      <c r="C220" s="106"/>
      <c r="E220" s="82"/>
      <c r="F220" s="82"/>
      <c r="I220" s="82"/>
      <c r="J220" s="82"/>
      <c r="M220" s="82"/>
      <c r="N220" s="82"/>
    </row>
    <row r="221" spans="2:14" x14ac:dyDescent="0.2">
      <c r="B221" s="82"/>
      <c r="C221" s="106"/>
      <c r="E221" s="82"/>
      <c r="F221" s="82"/>
      <c r="I221" s="82"/>
      <c r="J221" s="82"/>
      <c r="M221" s="82"/>
      <c r="N221" s="82"/>
    </row>
    <row r="222" spans="2:14" x14ac:dyDescent="0.2">
      <c r="B222" s="82"/>
      <c r="C222" s="106"/>
      <c r="E222" s="82"/>
      <c r="F222" s="82"/>
      <c r="I222" s="82"/>
      <c r="J222" s="82"/>
      <c r="M222" s="82"/>
      <c r="N222" s="82"/>
    </row>
    <row r="223" spans="2:14" x14ac:dyDescent="0.2">
      <c r="B223" s="82"/>
      <c r="C223" s="106"/>
      <c r="E223" s="82"/>
      <c r="F223" s="82"/>
      <c r="I223" s="82"/>
      <c r="J223" s="82"/>
      <c r="M223" s="82"/>
      <c r="N223" s="82"/>
    </row>
    <row r="224" spans="2:14" x14ac:dyDescent="0.2">
      <c r="B224" s="82"/>
      <c r="C224" s="106"/>
      <c r="E224" s="82"/>
      <c r="F224" s="82"/>
      <c r="I224" s="82"/>
      <c r="J224" s="82"/>
      <c r="M224" s="82"/>
      <c r="N224" s="82"/>
    </row>
    <row r="225" spans="2:14" x14ac:dyDescent="0.2">
      <c r="B225" s="82"/>
      <c r="C225" s="106"/>
      <c r="E225" s="82"/>
      <c r="F225" s="82"/>
      <c r="I225" s="82"/>
      <c r="J225" s="82"/>
      <c r="M225" s="82"/>
      <c r="N225" s="82"/>
    </row>
    <row r="226" spans="2:14" x14ac:dyDescent="0.2">
      <c r="B226" s="82"/>
      <c r="C226" s="106"/>
      <c r="E226" s="82"/>
      <c r="F226" s="82"/>
      <c r="I226" s="82"/>
      <c r="J226" s="82"/>
      <c r="M226" s="82"/>
      <c r="N226" s="82"/>
    </row>
    <row r="227" spans="2:14" x14ac:dyDescent="0.2">
      <c r="B227" s="82"/>
      <c r="C227" s="106"/>
      <c r="E227" s="82"/>
      <c r="F227" s="82"/>
      <c r="I227" s="82"/>
      <c r="J227" s="82"/>
      <c r="M227" s="82"/>
      <c r="N227" s="82"/>
    </row>
    <row r="228" spans="2:14" x14ac:dyDescent="0.2">
      <c r="B228" s="82"/>
      <c r="C228" s="106"/>
      <c r="E228" s="82"/>
      <c r="F228" s="82"/>
      <c r="I228" s="82"/>
      <c r="J228" s="82"/>
      <c r="M228" s="82"/>
      <c r="N228" s="82"/>
    </row>
    <row r="229" spans="2:14" x14ac:dyDescent="0.2">
      <c r="B229" s="82"/>
      <c r="C229" s="106"/>
      <c r="E229" s="82"/>
      <c r="F229" s="82"/>
      <c r="I229" s="82"/>
      <c r="J229" s="82"/>
      <c r="M229" s="82"/>
      <c r="N229" s="82"/>
    </row>
    <row r="230" spans="2:14" x14ac:dyDescent="0.2">
      <c r="B230" s="82"/>
      <c r="C230" s="106"/>
      <c r="E230" s="82"/>
      <c r="F230" s="82"/>
      <c r="I230" s="82"/>
      <c r="J230" s="82"/>
      <c r="M230" s="82"/>
      <c r="N230" s="82"/>
    </row>
    <row r="231" spans="2:14" x14ac:dyDescent="0.2">
      <c r="B231" s="82"/>
      <c r="C231" s="106"/>
      <c r="E231" s="82"/>
      <c r="F231" s="82"/>
      <c r="I231" s="82"/>
      <c r="J231" s="82"/>
      <c r="M231" s="82"/>
      <c r="N231" s="82"/>
    </row>
    <row r="232" spans="2:14" x14ac:dyDescent="0.2">
      <c r="B232" s="82"/>
      <c r="C232" s="106"/>
      <c r="E232" s="82"/>
      <c r="F232" s="82"/>
      <c r="I232" s="82"/>
      <c r="J232" s="82"/>
      <c r="M232" s="82"/>
      <c r="N232" s="82"/>
    </row>
    <row r="233" spans="2:14" x14ac:dyDescent="0.2">
      <c r="B233" s="82"/>
      <c r="C233" s="106"/>
      <c r="E233" s="82"/>
      <c r="F233" s="82"/>
      <c r="I233" s="82"/>
      <c r="J233" s="82"/>
      <c r="M233" s="82"/>
      <c r="N233" s="82"/>
    </row>
    <row r="234" spans="2:14" x14ac:dyDescent="0.2">
      <c r="B234" s="82"/>
      <c r="C234" s="106"/>
      <c r="E234" s="82"/>
      <c r="F234" s="82"/>
      <c r="I234" s="82"/>
      <c r="J234" s="82"/>
      <c r="M234" s="82"/>
      <c r="N234" s="82"/>
    </row>
    <row r="235" spans="2:14" x14ac:dyDescent="0.2">
      <c r="B235" s="82"/>
      <c r="C235" s="106"/>
      <c r="E235" s="82"/>
      <c r="F235" s="82"/>
      <c r="I235" s="82"/>
      <c r="J235" s="82"/>
      <c r="M235" s="82"/>
      <c r="N235" s="82"/>
    </row>
    <row r="236" spans="2:14" x14ac:dyDescent="0.2">
      <c r="B236" s="82"/>
      <c r="C236" s="106"/>
      <c r="E236" s="82"/>
      <c r="F236" s="82"/>
      <c r="I236" s="82"/>
      <c r="J236" s="82"/>
      <c r="M236" s="82"/>
      <c r="N236" s="82"/>
    </row>
    <row r="237" spans="2:14" x14ac:dyDescent="0.2">
      <c r="B237" s="82"/>
      <c r="C237" s="106"/>
      <c r="E237" s="82"/>
      <c r="F237" s="82"/>
      <c r="I237" s="82"/>
      <c r="J237" s="82"/>
      <c r="M237" s="82"/>
      <c r="N237" s="82"/>
    </row>
    <row r="238" spans="2:14" x14ac:dyDescent="0.2">
      <c r="B238" s="82"/>
      <c r="C238" s="106"/>
      <c r="E238" s="82"/>
      <c r="F238" s="82"/>
      <c r="I238" s="82"/>
      <c r="J238" s="82"/>
      <c r="M238" s="82"/>
      <c r="N238" s="82"/>
    </row>
    <row r="239" spans="2:14" x14ac:dyDescent="0.2">
      <c r="B239" s="82"/>
      <c r="C239" s="106"/>
      <c r="E239" s="82"/>
      <c r="F239" s="82"/>
      <c r="I239" s="82"/>
      <c r="J239" s="82"/>
      <c r="M239" s="82"/>
      <c r="N239" s="82"/>
    </row>
    <row r="240" spans="2:14" x14ac:dyDescent="0.2">
      <c r="B240" s="82"/>
      <c r="C240" s="106"/>
      <c r="E240" s="82"/>
      <c r="F240" s="82"/>
      <c r="I240" s="82"/>
      <c r="J240" s="82"/>
      <c r="M240" s="82"/>
      <c r="N240" s="82"/>
    </row>
    <row r="241" spans="2:14" x14ac:dyDescent="0.2">
      <c r="B241" s="82"/>
      <c r="C241" s="106"/>
      <c r="E241" s="82"/>
      <c r="F241" s="82"/>
      <c r="I241" s="82"/>
      <c r="J241" s="82"/>
      <c r="M241" s="82"/>
      <c r="N241" s="82"/>
    </row>
    <row r="242" spans="2:14" x14ac:dyDescent="0.2">
      <c r="B242" s="82"/>
      <c r="C242" s="106"/>
      <c r="E242" s="82"/>
      <c r="F242" s="82"/>
      <c r="I242" s="82"/>
      <c r="J242" s="82"/>
      <c r="M242" s="82"/>
      <c r="N242" s="82"/>
    </row>
    <row r="243" spans="2:14" x14ac:dyDescent="0.2">
      <c r="B243" s="82"/>
      <c r="C243" s="106"/>
      <c r="E243" s="82"/>
      <c r="F243" s="82"/>
      <c r="I243" s="82"/>
      <c r="J243" s="82"/>
      <c r="M243" s="82"/>
      <c r="N243" s="82"/>
    </row>
    <row r="244" spans="2:14" x14ac:dyDescent="0.2">
      <c r="B244" s="82"/>
      <c r="C244" s="106"/>
      <c r="E244" s="82"/>
      <c r="F244" s="82"/>
      <c r="I244" s="82"/>
      <c r="J244" s="82"/>
      <c r="M244" s="82"/>
      <c r="N244" s="82"/>
    </row>
    <row r="245" spans="2:14" x14ac:dyDescent="0.2">
      <c r="B245" s="82"/>
      <c r="C245" s="106"/>
      <c r="E245" s="82"/>
      <c r="F245" s="82"/>
      <c r="I245" s="82"/>
      <c r="J245" s="82"/>
      <c r="M245" s="82"/>
      <c r="N245" s="82"/>
    </row>
    <row r="246" spans="2:14" x14ac:dyDescent="0.2">
      <c r="B246" s="82"/>
      <c r="C246" s="106"/>
      <c r="E246" s="82"/>
      <c r="F246" s="82"/>
      <c r="I246" s="82"/>
      <c r="J246" s="82"/>
      <c r="M246" s="82"/>
      <c r="N246" s="82"/>
    </row>
    <row r="247" spans="2:14" x14ac:dyDescent="0.2">
      <c r="B247" s="82"/>
      <c r="C247" s="106"/>
      <c r="E247" s="82"/>
      <c r="F247" s="82"/>
      <c r="I247" s="82"/>
      <c r="J247" s="82"/>
      <c r="M247" s="82"/>
      <c r="N247" s="82"/>
    </row>
    <row r="248" spans="2:14" x14ac:dyDescent="0.2">
      <c r="B248" s="82"/>
      <c r="C248" s="106"/>
      <c r="E248" s="82"/>
      <c r="F248" s="82"/>
      <c r="I248" s="82"/>
      <c r="J248" s="82"/>
      <c r="M248" s="82"/>
      <c r="N248" s="82"/>
    </row>
    <row r="249" spans="2:14" x14ac:dyDescent="0.2">
      <c r="B249" s="82"/>
      <c r="C249" s="106"/>
      <c r="E249" s="82"/>
      <c r="F249" s="82"/>
      <c r="I249" s="82"/>
      <c r="J249" s="82"/>
      <c r="M249" s="82"/>
      <c r="N249" s="82"/>
    </row>
    <row r="250" spans="2:14" x14ac:dyDescent="0.2">
      <c r="B250" s="82"/>
      <c r="C250" s="106"/>
      <c r="E250" s="82"/>
      <c r="F250" s="82"/>
      <c r="I250" s="82"/>
      <c r="J250" s="82"/>
      <c r="M250" s="82"/>
      <c r="N250" s="82"/>
    </row>
    <row r="251" spans="2:14" x14ac:dyDescent="0.2">
      <c r="B251" s="82"/>
      <c r="C251" s="106"/>
      <c r="E251" s="82"/>
      <c r="F251" s="82"/>
      <c r="I251" s="82"/>
      <c r="J251" s="82"/>
      <c r="M251" s="82"/>
      <c r="N251" s="82"/>
    </row>
    <row r="252" spans="2:14" x14ac:dyDescent="0.2">
      <c r="B252" s="82"/>
      <c r="C252" s="106"/>
      <c r="E252" s="82"/>
      <c r="F252" s="82"/>
      <c r="I252" s="82"/>
      <c r="J252" s="82"/>
      <c r="M252" s="82"/>
      <c r="N252" s="82"/>
    </row>
    <row r="253" spans="2:14" x14ac:dyDescent="0.2">
      <c r="B253" s="82"/>
      <c r="C253" s="106"/>
      <c r="E253" s="82"/>
      <c r="F253" s="82"/>
      <c r="I253" s="82"/>
      <c r="J253" s="82"/>
      <c r="M253" s="82"/>
      <c r="N253" s="82"/>
    </row>
    <row r="254" spans="2:14" x14ac:dyDescent="0.2">
      <c r="B254" s="82"/>
      <c r="C254" s="106"/>
      <c r="E254" s="82"/>
      <c r="F254" s="82"/>
      <c r="I254" s="82"/>
      <c r="J254" s="82"/>
      <c r="M254" s="82"/>
      <c r="N254" s="82"/>
    </row>
    <row r="255" spans="2:14" x14ac:dyDescent="0.2">
      <c r="B255" s="82"/>
      <c r="C255" s="106"/>
      <c r="E255" s="82"/>
      <c r="F255" s="82"/>
      <c r="I255" s="82"/>
      <c r="J255" s="82"/>
      <c r="M255" s="82"/>
      <c r="N255" s="82"/>
    </row>
    <row r="256" spans="2:14" x14ac:dyDescent="0.2">
      <c r="B256" s="82"/>
      <c r="C256" s="106"/>
      <c r="E256" s="82"/>
      <c r="F256" s="82"/>
      <c r="I256" s="82"/>
      <c r="J256" s="82"/>
      <c r="M256" s="82"/>
      <c r="N256" s="82"/>
    </row>
    <row r="257" spans="2:14" x14ac:dyDescent="0.2">
      <c r="B257" s="82"/>
      <c r="C257" s="106"/>
      <c r="E257" s="82"/>
      <c r="F257" s="82"/>
      <c r="I257" s="82"/>
      <c r="J257" s="82"/>
      <c r="M257" s="82"/>
      <c r="N257" s="82"/>
    </row>
    <row r="258" spans="2:14" x14ac:dyDescent="0.2">
      <c r="B258" s="82"/>
      <c r="C258" s="106"/>
      <c r="E258" s="82"/>
      <c r="F258" s="82"/>
      <c r="I258" s="82"/>
      <c r="J258" s="82"/>
      <c r="M258" s="82"/>
      <c r="N258" s="82"/>
    </row>
    <row r="259" spans="2:14" x14ac:dyDescent="0.2">
      <c r="B259" s="82"/>
      <c r="C259" s="106"/>
      <c r="E259" s="82"/>
      <c r="F259" s="82"/>
      <c r="I259" s="82"/>
      <c r="J259" s="82"/>
      <c r="M259" s="82"/>
      <c r="N259" s="82"/>
    </row>
    <row r="260" spans="2:14" x14ac:dyDescent="0.2">
      <c r="B260" s="82"/>
      <c r="C260" s="106"/>
      <c r="E260" s="82"/>
      <c r="F260" s="82"/>
      <c r="I260" s="82"/>
      <c r="J260" s="82"/>
      <c r="M260" s="82"/>
      <c r="N260" s="82"/>
    </row>
    <row r="261" spans="2:14" x14ac:dyDescent="0.2">
      <c r="B261" s="82"/>
      <c r="C261" s="106"/>
      <c r="E261" s="82"/>
      <c r="F261" s="82"/>
      <c r="I261" s="82"/>
      <c r="J261" s="82"/>
      <c r="M261" s="82"/>
      <c r="N261" s="82"/>
    </row>
    <row r="262" spans="2:14" x14ac:dyDescent="0.2">
      <c r="B262" s="82"/>
      <c r="C262" s="106"/>
      <c r="E262" s="82"/>
      <c r="F262" s="82"/>
      <c r="I262" s="82"/>
      <c r="J262" s="82"/>
      <c r="M262" s="82"/>
      <c r="N262" s="82"/>
    </row>
    <row r="263" spans="2:14" x14ac:dyDescent="0.2">
      <c r="B263" s="82"/>
      <c r="C263" s="106"/>
      <c r="E263" s="82"/>
      <c r="F263" s="82"/>
      <c r="I263" s="82"/>
      <c r="J263" s="82"/>
      <c r="M263" s="82"/>
      <c r="N263" s="82"/>
    </row>
    <row r="264" spans="2:14" x14ac:dyDescent="0.2">
      <c r="B264" s="82"/>
      <c r="C264" s="106"/>
      <c r="E264" s="82"/>
      <c r="F264" s="82"/>
      <c r="I264" s="82"/>
      <c r="J264" s="82"/>
      <c r="M264" s="82"/>
      <c r="N264" s="82"/>
    </row>
    <row r="265" spans="2:14" x14ac:dyDescent="0.2">
      <c r="B265" s="82"/>
      <c r="C265" s="106"/>
      <c r="E265" s="82"/>
      <c r="F265" s="82"/>
      <c r="I265" s="82"/>
      <c r="J265" s="82"/>
      <c r="M265" s="82"/>
      <c r="N265" s="82"/>
    </row>
    <row r="266" spans="2:14" x14ac:dyDescent="0.2">
      <c r="B266" s="82"/>
      <c r="C266" s="106"/>
      <c r="E266" s="82"/>
      <c r="F266" s="82"/>
      <c r="I266" s="82"/>
      <c r="J266" s="82"/>
      <c r="M266" s="82"/>
      <c r="N266" s="82"/>
    </row>
    <row r="267" spans="2:14" x14ac:dyDescent="0.2">
      <c r="B267" s="82"/>
      <c r="C267" s="106"/>
      <c r="E267" s="82"/>
      <c r="F267" s="82"/>
      <c r="I267" s="82"/>
      <c r="J267" s="82"/>
      <c r="M267" s="82"/>
      <c r="N267" s="82"/>
    </row>
    <row r="268" spans="2:14" x14ac:dyDescent="0.2">
      <c r="B268" s="82"/>
      <c r="C268" s="106"/>
      <c r="E268" s="82"/>
      <c r="F268" s="82"/>
      <c r="I268" s="82"/>
      <c r="J268" s="82"/>
      <c r="M268" s="82"/>
      <c r="N268" s="82"/>
    </row>
    <row r="269" spans="2:14" x14ac:dyDescent="0.2">
      <c r="B269" s="82"/>
      <c r="C269" s="106"/>
      <c r="E269" s="82"/>
      <c r="F269" s="82"/>
      <c r="I269" s="82"/>
      <c r="J269" s="82"/>
      <c r="M269" s="82"/>
      <c r="N269" s="82"/>
    </row>
    <row r="270" spans="2:14" x14ac:dyDescent="0.2">
      <c r="B270" s="82"/>
      <c r="C270" s="106"/>
      <c r="E270" s="82"/>
      <c r="F270" s="82"/>
      <c r="I270" s="82"/>
      <c r="J270" s="82"/>
      <c r="M270" s="82"/>
      <c r="N270" s="82"/>
    </row>
    <row r="271" spans="2:14" x14ac:dyDescent="0.2">
      <c r="B271" s="82"/>
      <c r="C271" s="106"/>
      <c r="E271" s="82"/>
      <c r="F271" s="82"/>
      <c r="I271" s="82"/>
      <c r="J271" s="82"/>
      <c r="M271" s="82"/>
      <c r="N271" s="82"/>
    </row>
    <row r="272" spans="2:14" x14ac:dyDescent="0.2">
      <c r="B272" s="82"/>
      <c r="C272" s="106"/>
      <c r="E272" s="82"/>
      <c r="F272" s="82"/>
      <c r="I272" s="82"/>
      <c r="J272" s="82"/>
      <c r="M272" s="82"/>
      <c r="N272" s="82"/>
    </row>
    <row r="273" spans="2:14" x14ac:dyDescent="0.2">
      <c r="B273" s="82"/>
      <c r="C273" s="106"/>
      <c r="E273" s="82"/>
      <c r="F273" s="82"/>
      <c r="I273" s="82"/>
      <c r="J273" s="82"/>
      <c r="M273" s="82"/>
      <c r="N273" s="82"/>
    </row>
    <row r="274" spans="2:14" x14ac:dyDescent="0.2">
      <c r="B274" s="82"/>
      <c r="C274" s="106"/>
      <c r="E274" s="82"/>
      <c r="F274" s="82"/>
      <c r="I274" s="82"/>
      <c r="J274" s="82"/>
      <c r="M274" s="82"/>
      <c r="N274" s="82"/>
    </row>
    <row r="275" spans="2:14" x14ac:dyDescent="0.2">
      <c r="B275" s="82"/>
      <c r="C275" s="106"/>
      <c r="E275" s="82"/>
      <c r="F275" s="82"/>
      <c r="I275" s="82"/>
      <c r="J275" s="82"/>
      <c r="M275" s="82"/>
      <c r="N275" s="82"/>
    </row>
    <row r="276" spans="2:14" x14ac:dyDescent="0.2">
      <c r="B276" s="82"/>
      <c r="C276" s="106"/>
      <c r="E276" s="82"/>
      <c r="F276" s="82"/>
      <c r="I276" s="82"/>
      <c r="J276" s="82"/>
      <c r="M276" s="82"/>
      <c r="N276" s="82"/>
    </row>
    <row r="277" spans="2:14" x14ac:dyDescent="0.2">
      <c r="B277" s="82"/>
      <c r="C277" s="106"/>
      <c r="E277" s="82"/>
      <c r="F277" s="82"/>
      <c r="I277" s="82"/>
      <c r="J277" s="82"/>
      <c r="M277" s="82"/>
      <c r="N277" s="82"/>
    </row>
    <row r="278" spans="2:14" x14ac:dyDescent="0.2">
      <c r="B278" s="82"/>
      <c r="C278" s="106"/>
      <c r="E278" s="82"/>
      <c r="F278" s="82"/>
      <c r="I278" s="82"/>
      <c r="J278" s="82"/>
      <c r="M278" s="82"/>
      <c r="N278" s="82"/>
    </row>
    <row r="279" spans="2:14" x14ac:dyDescent="0.2">
      <c r="B279" s="82"/>
      <c r="C279" s="106"/>
      <c r="E279" s="82"/>
      <c r="F279" s="82"/>
      <c r="I279" s="82"/>
      <c r="J279" s="82"/>
      <c r="M279" s="82"/>
      <c r="N279" s="82"/>
    </row>
    <row r="280" spans="2:14" x14ac:dyDescent="0.2">
      <c r="B280" s="82"/>
      <c r="C280" s="106"/>
      <c r="E280" s="82"/>
      <c r="F280" s="82"/>
      <c r="I280" s="82"/>
      <c r="J280" s="82"/>
      <c r="M280" s="82"/>
      <c r="N280" s="82"/>
    </row>
    <row r="281" spans="2:14" x14ac:dyDescent="0.2">
      <c r="B281" s="82"/>
      <c r="C281" s="106"/>
      <c r="E281" s="82"/>
      <c r="F281" s="82"/>
      <c r="I281" s="82"/>
      <c r="J281" s="82"/>
      <c r="M281" s="82"/>
      <c r="N281" s="82"/>
    </row>
    <row r="282" spans="2:14" x14ac:dyDescent="0.2">
      <c r="B282" s="82"/>
      <c r="C282" s="106"/>
      <c r="E282" s="82"/>
      <c r="F282" s="82"/>
      <c r="I282" s="82"/>
      <c r="J282" s="82"/>
      <c r="M282" s="82"/>
      <c r="N282" s="82"/>
    </row>
    <row r="283" spans="2:14" x14ac:dyDescent="0.2">
      <c r="B283" s="82"/>
      <c r="C283" s="106"/>
      <c r="E283" s="82"/>
      <c r="F283" s="82"/>
      <c r="I283" s="82"/>
      <c r="J283" s="82"/>
      <c r="M283" s="82"/>
      <c r="N283" s="82"/>
    </row>
    <row r="284" spans="2:14" x14ac:dyDescent="0.2">
      <c r="B284" s="82"/>
      <c r="C284" s="106"/>
      <c r="E284" s="82"/>
      <c r="F284" s="82"/>
      <c r="I284" s="82"/>
      <c r="J284" s="82"/>
      <c r="M284" s="82"/>
      <c r="N284" s="82"/>
    </row>
    <row r="285" spans="2:14" x14ac:dyDescent="0.2">
      <c r="B285" s="82"/>
      <c r="C285" s="106"/>
      <c r="E285" s="82"/>
      <c r="F285" s="82"/>
      <c r="I285" s="82"/>
      <c r="J285" s="82"/>
      <c r="M285" s="82"/>
      <c r="N285" s="82"/>
    </row>
    <row r="286" spans="2:14" x14ac:dyDescent="0.2">
      <c r="B286" s="82"/>
      <c r="C286" s="106"/>
      <c r="E286" s="82"/>
      <c r="F286" s="82"/>
      <c r="I286" s="82"/>
      <c r="J286" s="82"/>
      <c r="M286" s="82"/>
      <c r="N286" s="82"/>
    </row>
    <row r="287" spans="2:14" x14ac:dyDescent="0.2">
      <c r="B287" s="82"/>
      <c r="C287" s="106"/>
      <c r="E287" s="82"/>
      <c r="F287" s="82"/>
      <c r="I287" s="82"/>
      <c r="J287" s="82"/>
      <c r="M287" s="82"/>
      <c r="N287" s="82"/>
    </row>
    <row r="288" spans="2:14" x14ac:dyDescent="0.2">
      <c r="B288" s="82"/>
      <c r="C288" s="106"/>
      <c r="E288" s="82"/>
      <c r="F288" s="82"/>
      <c r="I288" s="82"/>
      <c r="J288" s="82"/>
      <c r="M288" s="82"/>
      <c r="N288" s="82"/>
    </row>
    <row r="289" spans="2:14" x14ac:dyDescent="0.2">
      <c r="B289" s="82"/>
      <c r="C289" s="106"/>
      <c r="E289" s="82"/>
      <c r="F289" s="82"/>
      <c r="I289" s="82"/>
      <c r="J289" s="82"/>
      <c r="M289" s="82"/>
      <c r="N289" s="82"/>
    </row>
    <row r="290" spans="2:14" x14ac:dyDescent="0.2">
      <c r="B290" s="82"/>
      <c r="C290" s="106"/>
      <c r="E290" s="82"/>
      <c r="F290" s="82"/>
      <c r="I290" s="82"/>
      <c r="J290" s="82"/>
      <c r="M290" s="82"/>
      <c r="N290" s="82"/>
    </row>
    <row r="291" spans="2:14" x14ac:dyDescent="0.2">
      <c r="B291" s="82"/>
      <c r="C291" s="106"/>
      <c r="E291" s="82"/>
      <c r="F291" s="82"/>
      <c r="I291" s="82"/>
      <c r="J291" s="82"/>
      <c r="M291" s="82"/>
      <c r="N291" s="82"/>
    </row>
    <row r="292" spans="2:14" x14ac:dyDescent="0.2">
      <c r="B292" s="82"/>
      <c r="C292" s="106"/>
      <c r="E292" s="82"/>
      <c r="F292" s="82"/>
      <c r="I292" s="82"/>
      <c r="J292" s="82"/>
      <c r="M292" s="82"/>
      <c r="N292" s="82"/>
    </row>
    <row r="293" spans="2:14" x14ac:dyDescent="0.2">
      <c r="B293" s="82"/>
      <c r="C293" s="106"/>
      <c r="E293" s="82"/>
      <c r="F293" s="82"/>
      <c r="I293" s="82"/>
      <c r="J293" s="82"/>
      <c r="M293" s="82"/>
      <c r="N293" s="82"/>
    </row>
    <row r="294" spans="2:14" x14ac:dyDescent="0.2">
      <c r="B294" s="82"/>
      <c r="C294" s="106"/>
      <c r="E294" s="82"/>
      <c r="F294" s="82"/>
      <c r="I294" s="82"/>
      <c r="J294" s="82"/>
      <c r="M294" s="82"/>
      <c r="N294" s="82"/>
    </row>
    <row r="295" spans="2:14" x14ac:dyDescent="0.2">
      <c r="B295" s="82"/>
      <c r="C295" s="106"/>
      <c r="E295" s="82"/>
      <c r="F295" s="82"/>
      <c r="I295" s="82"/>
      <c r="J295" s="82"/>
      <c r="M295" s="82"/>
      <c r="N295" s="82"/>
    </row>
    <row r="296" spans="2:14" x14ac:dyDescent="0.2">
      <c r="B296" s="82"/>
      <c r="C296" s="106"/>
      <c r="E296" s="82"/>
      <c r="F296" s="82"/>
      <c r="I296" s="82"/>
      <c r="J296" s="82"/>
      <c r="M296" s="82"/>
      <c r="N296" s="82"/>
    </row>
    <row r="297" spans="2:14" x14ac:dyDescent="0.2">
      <c r="B297" s="82"/>
      <c r="C297" s="106"/>
      <c r="E297" s="82"/>
      <c r="F297" s="82"/>
      <c r="I297" s="82"/>
      <c r="J297" s="82"/>
      <c r="M297" s="82"/>
      <c r="N297" s="82"/>
    </row>
    <row r="298" spans="2:14" x14ac:dyDescent="0.2">
      <c r="B298" s="82"/>
      <c r="C298" s="106"/>
      <c r="E298" s="82"/>
      <c r="F298" s="82"/>
      <c r="I298" s="82"/>
      <c r="J298" s="82"/>
      <c r="M298" s="82"/>
      <c r="N298" s="82"/>
    </row>
    <row r="299" spans="2:14" x14ac:dyDescent="0.2">
      <c r="B299" s="82"/>
      <c r="C299" s="106"/>
      <c r="E299" s="82"/>
      <c r="F299" s="82"/>
      <c r="I299" s="82"/>
      <c r="J299" s="82"/>
      <c r="M299" s="82"/>
      <c r="N299" s="82"/>
    </row>
    <row r="300" spans="2:14" x14ac:dyDescent="0.2">
      <c r="B300" s="82"/>
      <c r="C300" s="106"/>
      <c r="E300" s="82"/>
      <c r="F300" s="82"/>
      <c r="I300" s="82"/>
      <c r="J300" s="82"/>
      <c r="M300" s="82"/>
      <c r="N300" s="82"/>
    </row>
    <row r="301" spans="2:14" x14ac:dyDescent="0.2">
      <c r="B301" s="82"/>
      <c r="C301" s="106"/>
      <c r="E301" s="82"/>
      <c r="F301" s="82"/>
      <c r="I301" s="82"/>
      <c r="J301" s="82"/>
      <c r="M301" s="82"/>
      <c r="N301" s="82"/>
    </row>
    <row r="302" spans="2:14" x14ac:dyDescent="0.2">
      <c r="B302" s="82"/>
      <c r="C302" s="106"/>
      <c r="E302" s="82"/>
      <c r="F302" s="82"/>
      <c r="I302" s="82"/>
      <c r="J302" s="82"/>
      <c r="M302" s="82"/>
      <c r="N302" s="82"/>
    </row>
    <row r="303" spans="2:14" x14ac:dyDescent="0.2">
      <c r="B303" s="82"/>
      <c r="C303" s="106"/>
      <c r="E303" s="82"/>
      <c r="F303" s="82"/>
      <c r="I303" s="82"/>
      <c r="J303" s="82"/>
      <c r="M303" s="82"/>
      <c r="N303" s="82"/>
    </row>
    <row r="304" spans="2:14" x14ac:dyDescent="0.2">
      <c r="B304" s="82"/>
      <c r="C304" s="106"/>
      <c r="E304" s="82"/>
      <c r="F304" s="82"/>
      <c r="I304" s="82"/>
      <c r="J304" s="82"/>
      <c r="M304" s="82"/>
      <c r="N304" s="82"/>
    </row>
    <row r="305" spans="2:14" x14ac:dyDescent="0.2">
      <c r="B305" s="82"/>
      <c r="C305" s="106"/>
      <c r="E305" s="82"/>
      <c r="F305" s="82"/>
      <c r="I305" s="82"/>
      <c r="J305" s="82"/>
      <c r="M305" s="82"/>
      <c r="N305" s="82"/>
    </row>
    <row r="306" spans="2:14" x14ac:dyDescent="0.2">
      <c r="B306" s="82"/>
      <c r="C306" s="106"/>
      <c r="E306" s="82"/>
      <c r="F306" s="82"/>
      <c r="I306" s="82"/>
      <c r="J306" s="82"/>
      <c r="M306" s="82"/>
      <c r="N306" s="82"/>
    </row>
    <row r="307" spans="2:14" x14ac:dyDescent="0.2">
      <c r="B307" s="82"/>
      <c r="C307" s="106"/>
      <c r="E307" s="82"/>
      <c r="F307" s="82"/>
      <c r="I307" s="82"/>
      <c r="J307" s="82"/>
      <c r="M307" s="82"/>
      <c r="N307" s="82"/>
    </row>
    <row r="308" spans="2:14" x14ac:dyDescent="0.2">
      <c r="B308" s="82"/>
      <c r="C308" s="106"/>
      <c r="E308" s="82"/>
      <c r="F308" s="82"/>
      <c r="I308" s="82"/>
      <c r="J308" s="82"/>
      <c r="M308" s="82"/>
      <c r="N308" s="82"/>
    </row>
    <row r="309" spans="2:14" x14ac:dyDescent="0.2">
      <c r="B309" s="82"/>
      <c r="C309" s="106"/>
      <c r="E309" s="82"/>
      <c r="F309" s="82"/>
      <c r="I309" s="82"/>
      <c r="J309" s="82"/>
      <c r="M309" s="82"/>
      <c r="N309" s="82"/>
    </row>
    <row r="310" spans="2:14" x14ac:dyDescent="0.2">
      <c r="B310" s="82"/>
      <c r="C310" s="106"/>
      <c r="E310" s="82"/>
      <c r="F310" s="82"/>
      <c r="I310" s="82"/>
      <c r="J310" s="82"/>
      <c r="M310" s="82"/>
      <c r="N310" s="82"/>
    </row>
    <row r="311" spans="2:14" x14ac:dyDescent="0.2">
      <c r="B311" s="82"/>
      <c r="C311" s="106"/>
      <c r="E311" s="82"/>
      <c r="F311" s="82"/>
      <c r="I311" s="82"/>
      <c r="J311" s="82"/>
      <c r="M311" s="82"/>
      <c r="N311" s="82"/>
    </row>
    <row r="312" spans="2:14" x14ac:dyDescent="0.2">
      <c r="B312" s="82"/>
      <c r="C312" s="106"/>
      <c r="E312" s="82"/>
      <c r="F312" s="82"/>
      <c r="I312" s="82"/>
      <c r="J312" s="82"/>
      <c r="M312" s="82"/>
      <c r="N312" s="82"/>
    </row>
    <row r="313" spans="2:14" x14ac:dyDescent="0.2">
      <c r="B313" s="82"/>
      <c r="C313" s="106"/>
      <c r="E313" s="82"/>
      <c r="F313" s="82"/>
      <c r="I313" s="82"/>
      <c r="J313" s="82"/>
      <c r="M313" s="82"/>
      <c r="N313" s="82"/>
    </row>
    <row r="314" spans="2:14" x14ac:dyDescent="0.2">
      <c r="B314" s="82"/>
      <c r="C314" s="106"/>
      <c r="E314" s="82"/>
      <c r="F314" s="82"/>
      <c r="I314" s="82"/>
      <c r="J314" s="82"/>
      <c r="M314" s="82"/>
      <c r="N314" s="82"/>
    </row>
    <row r="315" spans="2:14" x14ac:dyDescent="0.2">
      <c r="B315" s="82"/>
      <c r="C315" s="106"/>
      <c r="E315" s="82"/>
      <c r="F315" s="82"/>
      <c r="I315" s="82"/>
      <c r="J315" s="82"/>
      <c r="M315" s="82"/>
      <c r="N315" s="82"/>
    </row>
    <row r="316" spans="2:14" x14ac:dyDescent="0.2">
      <c r="B316" s="82"/>
      <c r="C316" s="106"/>
      <c r="E316" s="82"/>
      <c r="F316" s="82"/>
      <c r="I316" s="82"/>
      <c r="J316" s="82"/>
      <c r="M316" s="82"/>
      <c r="N316" s="82"/>
    </row>
    <row r="317" spans="2:14" x14ac:dyDescent="0.2">
      <c r="B317" s="82"/>
      <c r="C317" s="106"/>
      <c r="E317" s="82"/>
      <c r="F317" s="82"/>
      <c r="I317" s="82"/>
      <c r="J317" s="82"/>
      <c r="M317" s="82"/>
      <c r="N317" s="82"/>
    </row>
    <row r="318" spans="2:14" x14ac:dyDescent="0.2">
      <c r="B318" s="82"/>
      <c r="C318" s="106"/>
      <c r="E318" s="82"/>
      <c r="F318" s="82"/>
      <c r="I318" s="82"/>
      <c r="J318" s="82"/>
      <c r="M318" s="82"/>
      <c r="N318" s="82"/>
    </row>
    <row r="319" spans="2:14" x14ac:dyDescent="0.2">
      <c r="B319" s="82"/>
      <c r="C319" s="106"/>
      <c r="E319" s="82"/>
      <c r="F319" s="82"/>
      <c r="I319" s="82"/>
      <c r="J319" s="82"/>
      <c r="M319" s="82"/>
      <c r="N319" s="82"/>
    </row>
    <row r="320" spans="2:14" x14ac:dyDescent="0.2">
      <c r="B320" s="82"/>
      <c r="C320" s="106"/>
      <c r="E320" s="82"/>
      <c r="F320" s="82"/>
      <c r="I320" s="82"/>
      <c r="J320" s="82"/>
      <c r="M320" s="82"/>
      <c r="N320" s="82"/>
    </row>
    <row r="321" spans="2:14" x14ac:dyDescent="0.2">
      <c r="B321" s="82"/>
      <c r="C321" s="106"/>
      <c r="E321" s="82"/>
      <c r="F321" s="82"/>
      <c r="I321" s="82"/>
      <c r="J321" s="82"/>
      <c r="M321" s="82"/>
      <c r="N321" s="82"/>
    </row>
    <row r="322" spans="2:14" x14ac:dyDescent="0.2">
      <c r="B322" s="82"/>
      <c r="C322" s="106"/>
      <c r="E322" s="82"/>
      <c r="F322" s="82"/>
      <c r="I322" s="82"/>
      <c r="J322" s="82"/>
      <c r="M322" s="82"/>
      <c r="N322" s="82"/>
    </row>
    <row r="323" spans="2:14" x14ac:dyDescent="0.2">
      <c r="B323" s="82"/>
      <c r="C323" s="106"/>
      <c r="E323" s="82"/>
      <c r="F323" s="82"/>
      <c r="I323" s="82"/>
      <c r="J323" s="82"/>
      <c r="M323" s="82"/>
      <c r="N323" s="82"/>
    </row>
    <row r="324" spans="2:14" x14ac:dyDescent="0.2">
      <c r="B324" s="82"/>
      <c r="C324" s="106"/>
      <c r="E324" s="82"/>
      <c r="F324" s="82"/>
      <c r="I324" s="82"/>
      <c r="J324" s="82"/>
      <c r="M324" s="82"/>
      <c r="N324" s="82"/>
    </row>
    <row r="325" spans="2:14" x14ac:dyDescent="0.2">
      <c r="B325" s="82"/>
      <c r="C325" s="106"/>
      <c r="E325" s="82"/>
      <c r="F325" s="82"/>
      <c r="I325" s="82"/>
      <c r="J325" s="82"/>
      <c r="M325" s="82"/>
      <c r="N325" s="82"/>
    </row>
    <row r="326" spans="2:14" x14ac:dyDescent="0.2">
      <c r="B326" s="82"/>
      <c r="C326" s="106"/>
      <c r="E326" s="82"/>
      <c r="F326" s="82"/>
      <c r="I326" s="82"/>
      <c r="J326" s="82"/>
      <c r="M326" s="82"/>
      <c r="N326" s="82"/>
    </row>
    <row r="327" spans="2:14" x14ac:dyDescent="0.2">
      <c r="B327" s="82"/>
      <c r="C327" s="106"/>
      <c r="E327" s="82"/>
      <c r="F327" s="82"/>
      <c r="I327" s="82"/>
      <c r="J327" s="82"/>
      <c r="M327" s="82"/>
      <c r="N327" s="82"/>
    </row>
    <row r="328" spans="2:14" x14ac:dyDescent="0.2">
      <c r="B328" s="82"/>
      <c r="C328" s="106"/>
      <c r="E328" s="82"/>
      <c r="F328" s="82"/>
      <c r="I328" s="82"/>
      <c r="J328" s="82"/>
      <c r="M328" s="82"/>
      <c r="N328" s="82"/>
    </row>
    <row r="329" spans="2:14" x14ac:dyDescent="0.2">
      <c r="B329" s="82"/>
      <c r="C329" s="106"/>
      <c r="E329" s="82"/>
      <c r="F329" s="82"/>
      <c r="I329" s="82"/>
      <c r="J329" s="82"/>
      <c r="M329" s="82"/>
      <c r="N329" s="82"/>
    </row>
    <row r="330" spans="2:14" x14ac:dyDescent="0.2">
      <c r="B330" s="82"/>
      <c r="C330" s="106"/>
      <c r="E330" s="82"/>
      <c r="F330" s="82"/>
      <c r="I330" s="82"/>
      <c r="J330" s="82"/>
      <c r="M330" s="82"/>
      <c r="N330" s="82"/>
    </row>
    <row r="331" spans="2:14" x14ac:dyDescent="0.2">
      <c r="B331" s="82"/>
      <c r="C331" s="106"/>
      <c r="E331" s="82"/>
      <c r="F331" s="82"/>
      <c r="I331" s="82"/>
      <c r="J331" s="82"/>
      <c r="M331" s="82"/>
      <c r="N331" s="82"/>
    </row>
    <row r="332" spans="2:14" x14ac:dyDescent="0.2">
      <c r="B332" s="82"/>
      <c r="C332" s="106"/>
      <c r="E332" s="82"/>
      <c r="F332" s="82"/>
      <c r="I332" s="82"/>
      <c r="J332" s="82"/>
      <c r="M332" s="82"/>
      <c r="N332" s="82"/>
    </row>
    <row r="333" spans="2:14" x14ac:dyDescent="0.2">
      <c r="B333" s="82"/>
      <c r="C333" s="106"/>
      <c r="E333" s="82"/>
      <c r="F333" s="82"/>
      <c r="I333" s="82"/>
      <c r="J333" s="82"/>
      <c r="M333" s="82"/>
      <c r="N333" s="82"/>
    </row>
    <row r="334" spans="2:14" x14ac:dyDescent="0.2">
      <c r="B334" s="82"/>
      <c r="C334" s="106"/>
      <c r="E334" s="82"/>
      <c r="F334" s="82"/>
      <c r="I334" s="82"/>
      <c r="J334" s="82"/>
      <c r="M334" s="82"/>
      <c r="N334" s="82"/>
    </row>
    <row r="335" spans="2:14" x14ac:dyDescent="0.2">
      <c r="B335" s="82"/>
      <c r="C335" s="106"/>
      <c r="E335" s="82"/>
      <c r="F335" s="82"/>
      <c r="I335" s="82"/>
      <c r="J335" s="82"/>
      <c r="M335" s="82"/>
      <c r="N335" s="82"/>
    </row>
    <row r="336" spans="2:14" x14ac:dyDescent="0.2">
      <c r="B336" s="82"/>
      <c r="C336" s="106"/>
      <c r="E336" s="82"/>
      <c r="F336" s="82"/>
      <c r="I336" s="82"/>
      <c r="J336" s="82"/>
      <c r="M336" s="82"/>
      <c r="N336" s="82"/>
    </row>
    <row r="337" spans="2:14" x14ac:dyDescent="0.2">
      <c r="B337" s="82"/>
      <c r="C337" s="106"/>
      <c r="E337" s="82"/>
      <c r="F337" s="82"/>
      <c r="I337" s="82"/>
      <c r="J337" s="82"/>
      <c r="M337" s="82"/>
      <c r="N337" s="82"/>
    </row>
    <row r="338" spans="2:14" x14ac:dyDescent="0.2">
      <c r="B338" s="82"/>
      <c r="C338" s="106"/>
      <c r="E338" s="82"/>
      <c r="F338" s="82"/>
      <c r="I338" s="82"/>
      <c r="J338" s="82"/>
      <c r="M338" s="82"/>
      <c r="N338" s="82"/>
    </row>
    <row r="339" spans="2:14" x14ac:dyDescent="0.2">
      <c r="B339" s="82"/>
      <c r="C339" s="106"/>
      <c r="E339" s="82"/>
      <c r="F339" s="82"/>
      <c r="I339" s="82"/>
      <c r="J339" s="82"/>
      <c r="M339" s="82"/>
      <c r="N339" s="82"/>
    </row>
    <row r="340" spans="2:14" x14ac:dyDescent="0.2">
      <c r="B340" s="82"/>
      <c r="C340" s="106"/>
      <c r="E340" s="82"/>
      <c r="F340" s="82"/>
      <c r="I340" s="82"/>
      <c r="J340" s="82"/>
      <c r="M340" s="82"/>
      <c r="N340" s="82"/>
    </row>
    <row r="341" spans="2:14" x14ac:dyDescent="0.2">
      <c r="B341" s="82"/>
      <c r="C341" s="106"/>
      <c r="E341" s="82"/>
      <c r="F341" s="82"/>
      <c r="I341" s="82"/>
      <c r="J341" s="82"/>
      <c r="M341" s="82"/>
      <c r="N341" s="82"/>
    </row>
    <row r="342" spans="2:14" x14ac:dyDescent="0.2">
      <c r="B342" s="82"/>
      <c r="C342" s="106"/>
      <c r="E342" s="82"/>
      <c r="F342" s="82"/>
      <c r="I342" s="82"/>
      <c r="J342" s="82"/>
      <c r="M342" s="82"/>
      <c r="N342" s="82"/>
    </row>
    <row r="343" spans="2:14" x14ac:dyDescent="0.2">
      <c r="B343" s="82"/>
      <c r="C343" s="106"/>
      <c r="E343" s="82"/>
      <c r="F343" s="82"/>
      <c r="I343" s="82"/>
      <c r="J343" s="82"/>
      <c r="M343" s="82"/>
      <c r="N343" s="82"/>
    </row>
    <row r="344" spans="2:14" x14ac:dyDescent="0.2">
      <c r="B344" s="82"/>
      <c r="C344" s="106"/>
      <c r="E344" s="82"/>
      <c r="F344" s="82"/>
      <c r="I344" s="82"/>
      <c r="J344" s="82"/>
      <c r="M344" s="82"/>
      <c r="N344" s="82"/>
    </row>
    <row r="345" spans="2:14" x14ac:dyDescent="0.2">
      <c r="B345" s="82"/>
      <c r="C345" s="106"/>
      <c r="E345" s="82"/>
      <c r="F345" s="82"/>
      <c r="I345" s="82"/>
      <c r="J345" s="82"/>
      <c r="M345" s="82"/>
      <c r="N345" s="82"/>
    </row>
    <row r="346" spans="2:14" x14ac:dyDescent="0.2">
      <c r="B346" s="82"/>
      <c r="C346" s="106"/>
      <c r="E346" s="82"/>
      <c r="F346" s="82"/>
      <c r="I346" s="82"/>
      <c r="J346" s="82"/>
      <c r="M346" s="82"/>
      <c r="N346" s="82"/>
    </row>
    <row r="347" spans="2:14" x14ac:dyDescent="0.2">
      <c r="B347" s="82"/>
      <c r="C347" s="106"/>
      <c r="E347" s="82"/>
      <c r="F347" s="82"/>
      <c r="I347" s="82"/>
      <c r="J347" s="82"/>
      <c r="M347" s="82"/>
      <c r="N347" s="82"/>
    </row>
    <row r="348" spans="2:14" x14ac:dyDescent="0.2">
      <c r="B348" s="82"/>
      <c r="C348" s="106"/>
      <c r="E348" s="82"/>
      <c r="F348" s="82"/>
      <c r="I348" s="82"/>
      <c r="J348" s="82"/>
      <c r="M348" s="82"/>
      <c r="N348" s="82"/>
    </row>
    <row r="349" spans="2:14" x14ac:dyDescent="0.2">
      <c r="B349" s="82"/>
      <c r="C349" s="106"/>
      <c r="E349" s="82"/>
      <c r="F349" s="82"/>
      <c r="I349" s="82"/>
      <c r="J349" s="82"/>
      <c r="M349" s="82"/>
      <c r="N349" s="82"/>
    </row>
    <row r="350" spans="2:14" x14ac:dyDescent="0.2">
      <c r="B350" s="82"/>
      <c r="C350" s="106"/>
      <c r="E350" s="82"/>
      <c r="F350" s="82"/>
      <c r="I350" s="82"/>
      <c r="J350" s="82"/>
      <c r="M350" s="82"/>
      <c r="N350" s="82"/>
    </row>
    <row r="351" spans="2:14" x14ac:dyDescent="0.2">
      <c r="B351" s="82"/>
      <c r="C351" s="106"/>
      <c r="E351" s="82"/>
      <c r="F351" s="82"/>
      <c r="I351" s="82"/>
      <c r="J351" s="82"/>
      <c r="M351" s="82"/>
      <c r="N351" s="82"/>
    </row>
    <row r="352" spans="2:14" x14ac:dyDescent="0.2">
      <c r="B352" s="82"/>
      <c r="C352" s="106"/>
      <c r="E352" s="82"/>
      <c r="F352" s="82"/>
      <c r="I352" s="82"/>
      <c r="J352" s="82"/>
      <c r="M352" s="82"/>
      <c r="N352" s="82"/>
    </row>
    <row r="353" spans="2:14" x14ac:dyDescent="0.2">
      <c r="B353" s="82"/>
      <c r="C353" s="106"/>
      <c r="E353" s="82"/>
      <c r="F353" s="82"/>
      <c r="I353" s="82"/>
      <c r="J353" s="82"/>
      <c r="M353" s="82"/>
      <c r="N353" s="82"/>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37" max="1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pageSetUpPr fitToPage="1"/>
  </sheetPr>
  <dimension ref="A1:Q163"/>
  <sheetViews>
    <sheetView zoomScaleNormal="100" zoomScaleSheetLayoutView="75" workbookViewId="0">
      <selection activeCell="B27" sqref="B27"/>
    </sheetView>
  </sheetViews>
  <sheetFormatPr baseColWidth="10" defaultColWidth="11.44140625" defaultRowHeight="10.199999999999999" x14ac:dyDescent="0.2"/>
  <cols>
    <col min="1" max="1" width="4.6640625" style="30" customWidth="1"/>
    <col min="2" max="2" width="110.6640625" style="31" customWidth="1"/>
    <col min="3" max="3" width="18.44140625" style="88" customWidth="1"/>
    <col min="4" max="4" width="18.44140625" style="106" customWidth="1"/>
    <col min="5" max="5" width="9.3320312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5" width="10" style="31" customWidth="1"/>
    <col min="16" max="16" width="11.44140625" style="31"/>
    <col min="17" max="17" width="0" style="31" hidden="1" customWidth="1"/>
    <col min="18" max="16384" width="11.44140625" style="31"/>
  </cols>
  <sheetData>
    <row r="1" spans="1:17"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7" ht="24.75" customHeight="1" x14ac:dyDescent="0.2">
      <c r="A2" s="33"/>
      <c r="B2" s="59"/>
      <c r="C2" s="22" t="str">
        <f>'I (UNO)'!C2</f>
        <v>01/10/2025 al 31/10/2025</v>
      </c>
      <c r="D2" s="23"/>
      <c r="E2" s="22" t="str">
        <f>'I (UNO)'!D2</f>
        <v>01/11/2025 al 30/11/2025</v>
      </c>
      <c r="F2" s="24"/>
      <c r="G2" s="24"/>
      <c r="H2" s="23"/>
      <c r="I2" s="22" t="str">
        <f>'I (UNO)'!F2</f>
        <v>01/12/2025 al 31/12/2025</v>
      </c>
      <c r="J2" s="24"/>
      <c r="K2" s="24"/>
      <c r="L2" s="23"/>
      <c r="M2" s="22" t="str">
        <f>'I (UNO)'!H2</f>
        <v>01/01/2026 al 31/01/2026</v>
      </c>
      <c r="N2" s="23"/>
      <c r="O2" s="22" t="s">
        <v>1387</v>
      </c>
      <c r="P2" s="23"/>
      <c r="Q2" s="31">
        <v>45658</v>
      </c>
    </row>
    <row r="3" spans="1:17"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8" t="s">
        <v>868</v>
      </c>
    </row>
    <row r="4" spans="1:17" ht="54" customHeight="1" x14ac:dyDescent="0.2">
      <c r="B4" s="126" t="s">
        <v>5</v>
      </c>
      <c r="C4" s="87"/>
      <c r="E4" s="89"/>
      <c r="F4" s="82"/>
      <c r="I4" s="89"/>
      <c r="J4" s="82"/>
      <c r="L4" s="37"/>
      <c r="M4" s="82"/>
      <c r="N4" s="82"/>
      <c r="O4" s="82"/>
      <c r="P4" s="37"/>
    </row>
    <row r="5" spans="1:17" x14ac:dyDescent="0.2">
      <c r="A5" s="40" t="s">
        <v>1296</v>
      </c>
      <c r="B5" s="91" t="s">
        <v>919</v>
      </c>
      <c r="C5" s="92">
        <f>Q5*1.02</f>
        <v>23900.775389592029</v>
      </c>
      <c r="D5" s="92">
        <f>C5/8</f>
        <v>2987.5969236990036</v>
      </c>
      <c r="E5" s="43">
        <f>C5*1.02</f>
        <v>24378.790897383871</v>
      </c>
      <c r="F5" s="43">
        <f>+E5*0.015</f>
        <v>365.68186346075805</v>
      </c>
      <c r="G5" s="43">
        <f>E5/8</f>
        <v>3047.3488621729839</v>
      </c>
      <c r="H5" s="43">
        <f>F5/8</f>
        <v>45.710232932594757</v>
      </c>
      <c r="I5" s="43">
        <f>+E5*1.01</f>
        <v>24622.578806357709</v>
      </c>
      <c r="J5" s="43">
        <f>+I5*0.015</f>
        <v>369.33868209536564</v>
      </c>
      <c r="K5" s="43">
        <f>I5/8</f>
        <v>3077.8223507947137</v>
      </c>
      <c r="L5" s="43">
        <f>J5/8</f>
        <v>46.167335261920705</v>
      </c>
      <c r="M5" s="43">
        <f>+I5*1.01</f>
        <v>24868.804594421286</v>
      </c>
      <c r="N5" s="43">
        <f>+M5*0.015</f>
        <v>373.0320689163193</v>
      </c>
      <c r="O5" s="43">
        <f>M5/8</f>
        <v>3108.6005743026608</v>
      </c>
      <c r="P5" s="43">
        <f>N5/8</f>
        <v>46.629008614539913</v>
      </c>
      <c r="Q5" s="66">
        <v>23432.132734894145</v>
      </c>
    </row>
    <row r="6" spans="1:17" x14ac:dyDescent="0.2">
      <c r="A6" s="40" t="s">
        <v>1297</v>
      </c>
      <c r="B6" s="91" t="s">
        <v>921</v>
      </c>
      <c r="C6" s="92">
        <f t="shared" ref="C6:C38" si="0">Q6*1.02</f>
        <v>22799.46027646646</v>
      </c>
      <c r="D6" s="92">
        <f>C6/8</f>
        <v>2849.9325345583075</v>
      </c>
      <c r="E6" s="43">
        <f>C6*1.02</f>
        <v>23255.449481995791</v>
      </c>
      <c r="F6" s="43">
        <f t="shared" ref="F6:F38" si="1">+E6*0.015</f>
        <v>348.83174222993682</v>
      </c>
      <c r="G6" s="43">
        <f>E6/8</f>
        <v>2906.9311852494739</v>
      </c>
      <c r="H6" s="43">
        <f>F6/8</f>
        <v>43.603967778742103</v>
      </c>
      <c r="I6" s="43">
        <f t="shared" ref="I6:I38" si="2">+E6*1.01</f>
        <v>23488.003976815748</v>
      </c>
      <c r="J6" s="43">
        <f t="shared" ref="J6:J38" si="3">+I6*0.015</f>
        <v>352.32005965223618</v>
      </c>
      <c r="K6" s="43">
        <f>I6/8</f>
        <v>2936.0004971019684</v>
      </c>
      <c r="L6" s="43">
        <f>J6/8</f>
        <v>44.040007456529523</v>
      </c>
      <c r="M6" s="43">
        <f t="shared" ref="M6:M38" si="4">+I6*1.01</f>
        <v>23722.884016583906</v>
      </c>
      <c r="N6" s="43">
        <f t="shared" ref="N6:N38" si="5">+M6*0.015</f>
        <v>355.84326024875861</v>
      </c>
      <c r="O6" s="43">
        <f>M6/8</f>
        <v>2965.3605020729883</v>
      </c>
      <c r="P6" s="43">
        <f>N6/8</f>
        <v>44.480407531094826</v>
      </c>
      <c r="Q6" s="66">
        <v>22352.412035751429</v>
      </c>
    </row>
    <row r="7" spans="1:17" x14ac:dyDescent="0.2">
      <c r="A7" s="45"/>
      <c r="B7" s="45" t="s">
        <v>670</v>
      </c>
      <c r="C7" s="95"/>
      <c r="D7" s="96"/>
      <c r="E7" s="93"/>
      <c r="F7" s="93"/>
      <c r="G7" s="93"/>
      <c r="H7" s="93"/>
      <c r="I7" s="97"/>
      <c r="J7" s="93"/>
      <c r="K7" s="93"/>
      <c r="L7" s="48"/>
      <c r="M7" s="93"/>
      <c r="N7" s="93"/>
      <c r="O7" s="44"/>
      <c r="P7" s="37"/>
      <c r="Q7" s="66"/>
    </row>
    <row r="8" spans="1:17" x14ac:dyDescent="0.2">
      <c r="A8" s="40" t="s">
        <v>1298</v>
      </c>
      <c r="B8" s="91" t="s">
        <v>1306</v>
      </c>
      <c r="C8" s="92">
        <f t="shared" si="0"/>
        <v>23900.775389592029</v>
      </c>
      <c r="D8" s="92">
        <f>C8/8</f>
        <v>2987.5969236990036</v>
      </c>
      <c r="E8" s="43">
        <f>C8*1.02</f>
        <v>24378.790897383871</v>
      </c>
      <c r="F8" s="43">
        <f t="shared" si="1"/>
        <v>365.68186346075805</v>
      </c>
      <c r="G8" s="43">
        <f>E8/8</f>
        <v>3047.3488621729839</v>
      </c>
      <c r="H8" s="43">
        <f>F8/8</f>
        <v>45.710232932594757</v>
      </c>
      <c r="I8" s="43">
        <f t="shared" si="2"/>
        <v>24622.578806357709</v>
      </c>
      <c r="J8" s="43">
        <f t="shared" si="3"/>
        <v>369.33868209536564</v>
      </c>
      <c r="K8" s="43">
        <f>I8/8</f>
        <v>3077.8223507947137</v>
      </c>
      <c r="L8" s="43">
        <f>J8/8</f>
        <v>46.167335261920705</v>
      </c>
      <c r="M8" s="43">
        <f t="shared" si="4"/>
        <v>24868.804594421286</v>
      </c>
      <c r="N8" s="43">
        <f t="shared" si="5"/>
        <v>373.0320689163193</v>
      </c>
      <c r="O8" s="43">
        <f>M8/8</f>
        <v>3108.6005743026608</v>
      </c>
      <c r="P8" s="43">
        <f>N8/8</f>
        <v>46.629008614539913</v>
      </c>
      <c r="Q8" s="66">
        <v>23432.132734894145</v>
      </c>
    </row>
    <row r="9" spans="1:17" x14ac:dyDescent="0.2">
      <c r="A9" s="45"/>
      <c r="B9" s="45" t="s">
        <v>229</v>
      </c>
      <c r="C9" s="95"/>
      <c r="D9" s="96"/>
      <c r="E9" s="93"/>
      <c r="F9" s="93"/>
      <c r="G9" s="93"/>
      <c r="H9" s="93"/>
      <c r="I9" s="97"/>
      <c r="J9" s="93"/>
      <c r="K9" s="93"/>
      <c r="L9" s="48"/>
      <c r="M9" s="93"/>
      <c r="N9" s="93"/>
      <c r="O9" s="44"/>
      <c r="P9" s="37"/>
      <c r="Q9" s="66"/>
    </row>
    <row r="10" spans="1:17" x14ac:dyDescent="0.2">
      <c r="A10" s="40" t="s">
        <v>1299</v>
      </c>
      <c r="B10" s="91" t="s">
        <v>919</v>
      </c>
      <c r="C10" s="92">
        <f t="shared" si="0"/>
        <v>23900.775389592029</v>
      </c>
      <c r="D10" s="92">
        <f>C10/8</f>
        <v>2987.5969236990036</v>
      </c>
      <c r="E10" s="43">
        <f>C10*1.02</f>
        <v>24378.790897383871</v>
      </c>
      <c r="F10" s="43">
        <f t="shared" si="1"/>
        <v>365.68186346075805</v>
      </c>
      <c r="G10" s="43">
        <f>E10/8</f>
        <v>3047.3488621729839</v>
      </c>
      <c r="H10" s="43">
        <f>F10/8</f>
        <v>45.710232932594757</v>
      </c>
      <c r="I10" s="43">
        <f t="shared" si="2"/>
        <v>24622.578806357709</v>
      </c>
      <c r="J10" s="43">
        <f t="shared" si="3"/>
        <v>369.33868209536564</v>
      </c>
      <c r="K10" s="43">
        <f>I10/8</f>
        <v>3077.8223507947137</v>
      </c>
      <c r="L10" s="43">
        <f>J10/8</f>
        <v>46.167335261920705</v>
      </c>
      <c r="M10" s="43">
        <f t="shared" si="4"/>
        <v>24868.804594421286</v>
      </c>
      <c r="N10" s="43">
        <f t="shared" si="5"/>
        <v>373.0320689163193</v>
      </c>
      <c r="O10" s="43">
        <f>M10/8</f>
        <v>3108.6005743026608</v>
      </c>
      <c r="P10" s="43">
        <f>N10/8</f>
        <v>46.629008614539913</v>
      </c>
      <c r="Q10" s="66">
        <v>23432.132734894145</v>
      </c>
    </row>
    <row r="11" spans="1:17" x14ac:dyDescent="0.2">
      <c r="A11" s="40" t="s">
        <v>1300</v>
      </c>
      <c r="B11" s="91" t="s">
        <v>921</v>
      </c>
      <c r="C11" s="92">
        <f t="shared" si="0"/>
        <v>22799.46027646646</v>
      </c>
      <c r="D11" s="92">
        <f>C11/8</f>
        <v>2849.9325345583075</v>
      </c>
      <c r="E11" s="43">
        <f>C11*1.02</f>
        <v>23255.449481995791</v>
      </c>
      <c r="F11" s="43">
        <f t="shared" si="1"/>
        <v>348.83174222993682</v>
      </c>
      <c r="G11" s="43">
        <f>E11/8</f>
        <v>2906.9311852494739</v>
      </c>
      <c r="H11" s="43">
        <f>F11/8</f>
        <v>43.603967778742103</v>
      </c>
      <c r="I11" s="43">
        <f t="shared" si="2"/>
        <v>23488.003976815748</v>
      </c>
      <c r="J11" s="43">
        <f t="shared" si="3"/>
        <v>352.32005965223618</v>
      </c>
      <c r="K11" s="43">
        <f>I11/8</f>
        <v>2936.0004971019684</v>
      </c>
      <c r="L11" s="43">
        <f>J11/8</f>
        <v>44.040007456529523</v>
      </c>
      <c r="M11" s="43">
        <f t="shared" si="4"/>
        <v>23722.884016583906</v>
      </c>
      <c r="N11" s="43">
        <f t="shared" si="5"/>
        <v>355.84326024875861</v>
      </c>
      <c r="O11" s="43">
        <f>M11/8</f>
        <v>2965.3605020729883</v>
      </c>
      <c r="P11" s="43">
        <f>N11/8</f>
        <v>44.480407531094826</v>
      </c>
      <c r="Q11" s="66">
        <v>22352.412035751429</v>
      </c>
    </row>
    <row r="12" spans="1:17" x14ac:dyDescent="0.2">
      <c r="A12" s="45"/>
      <c r="B12" s="45" t="s">
        <v>589</v>
      </c>
      <c r="C12" s="92"/>
      <c r="D12" s="96"/>
      <c r="E12" s="93"/>
      <c r="F12" s="93"/>
      <c r="G12" s="93"/>
      <c r="H12" s="93"/>
      <c r="I12" s="97"/>
      <c r="J12" s="93"/>
      <c r="K12" s="93"/>
      <c r="L12" s="48"/>
      <c r="M12" s="93"/>
      <c r="N12" s="93"/>
      <c r="O12" s="44"/>
      <c r="P12" s="37"/>
      <c r="Q12" s="66"/>
    </row>
    <row r="13" spans="1:17" x14ac:dyDescent="0.2">
      <c r="A13" s="40" t="s">
        <v>1301</v>
      </c>
      <c r="B13" s="91" t="s">
        <v>919</v>
      </c>
      <c r="C13" s="92">
        <f t="shared" si="0"/>
        <v>23900.775389592029</v>
      </c>
      <c r="D13" s="92">
        <f>C13/8</f>
        <v>2987.5969236990036</v>
      </c>
      <c r="E13" s="43">
        <f>C13*1.02</f>
        <v>24378.790897383871</v>
      </c>
      <c r="F13" s="43">
        <f t="shared" si="1"/>
        <v>365.68186346075805</v>
      </c>
      <c r="G13" s="43">
        <f>E13/8</f>
        <v>3047.3488621729839</v>
      </c>
      <c r="H13" s="43">
        <f>F13/8</f>
        <v>45.710232932594757</v>
      </c>
      <c r="I13" s="43">
        <f t="shared" si="2"/>
        <v>24622.578806357709</v>
      </c>
      <c r="J13" s="43">
        <f t="shared" si="3"/>
        <v>369.33868209536564</v>
      </c>
      <c r="K13" s="43">
        <f>I13/8</f>
        <v>3077.8223507947137</v>
      </c>
      <c r="L13" s="43">
        <f>J13/8</f>
        <v>46.167335261920705</v>
      </c>
      <c r="M13" s="43">
        <f t="shared" si="4"/>
        <v>24868.804594421286</v>
      </c>
      <c r="N13" s="43">
        <f t="shared" si="5"/>
        <v>373.0320689163193</v>
      </c>
      <c r="O13" s="43">
        <f>M13/8</f>
        <v>3108.6005743026608</v>
      </c>
      <c r="P13" s="43">
        <f>N13/8</f>
        <v>46.629008614539913</v>
      </c>
      <c r="Q13" s="66">
        <v>23432.132734894145</v>
      </c>
    </row>
    <row r="14" spans="1:17" x14ac:dyDescent="0.2">
      <c r="A14" s="40" t="s">
        <v>1302</v>
      </c>
      <c r="B14" s="91" t="s">
        <v>921</v>
      </c>
      <c r="C14" s="92">
        <f t="shared" si="0"/>
        <v>22799.46027646646</v>
      </c>
      <c r="D14" s="92">
        <f>C14/8</f>
        <v>2849.9325345583075</v>
      </c>
      <c r="E14" s="43">
        <f>C14*1.02</f>
        <v>23255.449481995791</v>
      </c>
      <c r="F14" s="43">
        <f t="shared" si="1"/>
        <v>348.83174222993682</v>
      </c>
      <c r="G14" s="43">
        <f>E14/8</f>
        <v>2906.9311852494739</v>
      </c>
      <c r="H14" s="43">
        <f>F14/8</f>
        <v>43.603967778742103</v>
      </c>
      <c r="I14" s="43">
        <f t="shared" si="2"/>
        <v>23488.003976815748</v>
      </c>
      <c r="J14" s="43">
        <f t="shared" si="3"/>
        <v>352.32005965223618</v>
      </c>
      <c r="K14" s="43">
        <f>I14/8</f>
        <v>2936.0004971019684</v>
      </c>
      <c r="L14" s="43">
        <f>J14/8</f>
        <v>44.040007456529523</v>
      </c>
      <c r="M14" s="43">
        <f t="shared" si="4"/>
        <v>23722.884016583906</v>
      </c>
      <c r="N14" s="43">
        <f t="shared" si="5"/>
        <v>355.84326024875861</v>
      </c>
      <c r="O14" s="43">
        <f>M14/8</f>
        <v>2965.3605020729883</v>
      </c>
      <c r="P14" s="43">
        <f>N14/8</f>
        <v>44.480407531094826</v>
      </c>
      <c r="Q14" s="66">
        <v>22352.412035751429</v>
      </c>
    </row>
    <row r="15" spans="1:17" x14ac:dyDescent="0.2">
      <c r="A15" s="45"/>
      <c r="B15" s="45" t="s">
        <v>1235</v>
      </c>
      <c r="C15" s="95"/>
      <c r="D15" s="96"/>
      <c r="E15" s="93"/>
      <c r="F15" s="93"/>
      <c r="G15" s="93"/>
      <c r="H15" s="93"/>
      <c r="I15" s="97"/>
      <c r="J15" s="93"/>
      <c r="K15" s="93"/>
      <c r="L15" s="48"/>
      <c r="M15" s="93"/>
      <c r="N15" s="93"/>
      <c r="O15" s="44"/>
      <c r="P15" s="37"/>
      <c r="Q15" s="66"/>
    </row>
    <row r="16" spans="1:17" x14ac:dyDescent="0.2">
      <c r="A16" s="40" t="s">
        <v>1303</v>
      </c>
      <c r="B16" s="91" t="s">
        <v>919</v>
      </c>
      <c r="C16" s="92">
        <f t="shared" si="0"/>
        <v>23900.775389592029</v>
      </c>
      <c r="D16" s="92">
        <f>C16/8</f>
        <v>2987.5969236990036</v>
      </c>
      <c r="E16" s="43">
        <f>C16*1.02</f>
        <v>24378.790897383871</v>
      </c>
      <c r="F16" s="43">
        <f t="shared" si="1"/>
        <v>365.68186346075805</v>
      </c>
      <c r="G16" s="43">
        <f>E16/8</f>
        <v>3047.3488621729839</v>
      </c>
      <c r="H16" s="43">
        <f>F16/8</f>
        <v>45.710232932594757</v>
      </c>
      <c r="I16" s="43">
        <f t="shared" si="2"/>
        <v>24622.578806357709</v>
      </c>
      <c r="J16" s="43">
        <f t="shared" si="3"/>
        <v>369.33868209536564</v>
      </c>
      <c r="K16" s="43">
        <f>I16/8</f>
        <v>3077.8223507947137</v>
      </c>
      <c r="L16" s="43">
        <f>J16/8</f>
        <v>46.167335261920705</v>
      </c>
      <c r="M16" s="43">
        <f t="shared" si="4"/>
        <v>24868.804594421286</v>
      </c>
      <c r="N16" s="43">
        <f t="shared" si="5"/>
        <v>373.0320689163193</v>
      </c>
      <c r="O16" s="43">
        <f>M16/8</f>
        <v>3108.6005743026608</v>
      </c>
      <c r="P16" s="43">
        <f>N16/8</f>
        <v>46.629008614539913</v>
      </c>
      <c r="Q16" s="66">
        <v>23432.132734894145</v>
      </c>
    </row>
    <row r="17" spans="1:17" x14ac:dyDescent="0.2">
      <c r="A17" s="40" t="s">
        <v>1304</v>
      </c>
      <c r="B17" s="91" t="s">
        <v>921</v>
      </c>
      <c r="C17" s="92">
        <f t="shared" si="0"/>
        <v>22799.46027646646</v>
      </c>
      <c r="D17" s="92">
        <f>C17/8</f>
        <v>2849.9325345583075</v>
      </c>
      <c r="E17" s="43">
        <f>C17*1.02</f>
        <v>23255.449481995791</v>
      </c>
      <c r="F17" s="43">
        <f t="shared" si="1"/>
        <v>348.83174222993682</v>
      </c>
      <c r="G17" s="43">
        <f>E17/8</f>
        <v>2906.9311852494739</v>
      </c>
      <c r="H17" s="43">
        <f>F17/8</f>
        <v>43.603967778742103</v>
      </c>
      <c r="I17" s="43">
        <f t="shared" si="2"/>
        <v>23488.003976815748</v>
      </c>
      <c r="J17" s="43">
        <f t="shared" si="3"/>
        <v>352.32005965223618</v>
      </c>
      <c r="K17" s="43">
        <f>I17/8</f>
        <v>2936.0004971019684</v>
      </c>
      <c r="L17" s="43">
        <f>J17/8</f>
        <v>44.040007456529523</v>
      </c>
      <c r="M17" s="43">
        <f t="shared" si="4"/>
        <v>23722.884016583906</v>
      </c>
      <c r="N17" s="43">
        <f t="shared" si="5"/>
        <v>355.84326024875861</v>
      </c>
      <c r="O17" s="43">
        <f>M17/8</f>
        <v>2965.3605020729883</v>
      </c>
      <c r="P17" s="43">
        <f>N17/8</f>
        <v>44.480407531094826</v>
      </c>
      <c r="Q17" s="66">
        <v>22352.412035751429</v>
      </c>
    </row>
    <row r="18" spans="1:17" x14ac:dyDescent="0.2">
      <c r="A18" s="45"/>
      <c r="B18" s="45" t="s">
        <v>55</v>
      </c>
      <c r="C18" s="95"/>
      <c r="D18" s="96"/>
      <c r="E18" s="93"/>
      <c r="F18" s="93"/>
      <c r="G18" s="93"/>
      <c r="H18" s="93"/>
      <c r="I18" s="97"/>
      <c r="J18" s="93"/>
      <c r="K18" s="93"/>
      <c r="L18" s="48"/>
      <c r="M18" s="93"/>
      <c r="N18" s="93"/>
      <c r="O18" s="44"/>
      <c r="P18" s="37"/>
      <c r="Q18" s="66"/>
    </row>
    <row r="19" spans="1:17" x14ac:dyDescent="0.2">
      <c r="A19" s="40" t="s">
        <v>835</v>
      </c>
      <c r="B19" s="91" t="s">
        <v>919</v>
      </c>
      <c r="C19" s="92">
        <f t="shared" si="0"/>
        <v>23900.775389592029</v>
      </c>
      <c r="D19" s="92">
        <f>C19/8</f>
        <v>2987.5969236990036</v>
      </c>
      <c r="E19" s="43">
        <f>C19*1.02</f>
        <v>24378.790897383871</v>
      </c>
      <c r="F19" s="43">
        <f t="shared" si="1"/>
        <v>365.68186346075805</v>
      </c>
      <c r="G19" s="43">
        <f>E19/8</f>
        <v>3047.3488621729839</v>
      </c>
      <c r="H19" s="43">
        <f>F19/8</f>
        <v>45.710232932594757</v>
      </c>
      <c r="I19" s="43">
        <f t="shared" si="2"/>
        <v>24622.578806357709</v>
      </c>
      <c r="J19" s="43">
        <f t="shared" si="3"/>
        <v>369.33868209536564</v>
      </c>
      <c r="K19" s="43">
        <f>I19/8</f>
        <v>3077.8223507947137</v>
      </c>
      <c r="L19" s="43">
        <f>J19/8</f>
        <v>46.167335261920705</v>
      </c>
      <c r="M19" s="43">
        <f t="shared" si="4"/>
        <v>24868.804594421286</v>
      </c>
      <c r="N19" s="43">
        <f t="shared" si="5"/>
        <v>373.0320689163193</v>
      </c>
      <c r="O19" s="43">
        <f>M19/8</f>
        <v>3108.6005743026608</v>
      </c>
      <c r="P19" s="43">
        <f>N19/8</f>
        <v>46.629008614539913</v>
      </c>
      <c r="Q19" s="66">
        <v>23432.132734894145</v>
      </c>
    </row>
    <row r="20" spans="1:17" x14ac:dyDescent="0.2">
      <c r="A20" s="40" t="s">
        <v>836</v>
      </c>
      <c r="B20" s="91" t="s">
        <v>921</v>
      </c>
      <c r="C20" s="92">
        <f t="shared" si="0"/>
        <v>22799.46027646646</v>
      </c>
      <c r="D20" s="92">
        <f>C20/8</f>
        <v>2849.9325345583075</v>
      </c>
      <c r="E20" s="43">
        <f>C20*1.02</f>
        <v>23255.449481995791</v>
      </c>
      <c r="F20" s="43">
        <f t="shared" si="1"/>
        <v>348.83174222993682</v>
      </c>
      <c r="G20" s="43">
        <f>E20/8</f>
        <v>2906.9311852494739</v>
      </c>
      <c r="H20" s="43">
        <f>F20/8</f>
        <v>43.603967778742103</v>
      </c>
      <c r="I20" s="43">
        <f t="shared" si="2"/>
        <v>23488.003976815748</v>
      </c>
      <c r="J20" s="43">
        <f t="shared" si="3"/>
        <v>352.32005965223618</v>
      </c>
      <c r="K20" s="43">
        <f>I20/8</f>
        <v>2936.0004971019684</v>
      </c>
      <c r="L20" s="43">
        <f>J20/8</f>
        <v>44.040007456529523</v>
      </c>
      <c r="M20" s="43">
        <f t="shared" si="4"/>
        <v>23722.884016583906</v>
      </c>
      <c r="N20" s="43">
        <f t="shared" si="5"/>
        <v>355.84326024875861</v>
      </c>
      <c r="O20" s="43">
        <f>M20/8</f>
        <v>2965.3605020729883</v>
      </c>
      <c r="P20" s="43">
        <f>N20/8</f>
        <v>44.480407531094826</v>
      </c>
      <c r="Q20" s="66">
        <v>22352.412035751429</v>
      </c>
    </row>
    <row r="21" spans="1:17" x14ac:dyDescent="0.2">
      <c r="A21" s="45"/>
      <c r="B21" s="45" t="s">
        <v>56</v>
      </c>
      <c r="C21" s="95"/>
      <c r="D21" s="96"/>
      <c r="E21" s="93"/>
      <c r="F21" s="93"/>
      <c r="G21" s="93"/>
      <c r="H21" s="93"/>
      <c r="I21" s="97"/>
      <c r="J21" s="93"/>
      <c r="K21" s="93"/>
      <c r="L21" s="48"/>
      <c r="M21" s="93"/>
      <c r="N21" s="93"/>
      <c r="O21" s="44"/>
      <c r="P21" s="37"/>
      <c r="Q21" s="66"/>
    </row>
    <row r="22" spans="1:17" x14ac:dyDescent="0.2">
      <c r="A22" s="40" t="s">
        <v>837</v>
      </c>
      <c r="B22" s="91" t="s">
        <v>921</v>
      </c>
      <c r="C22" s="92">
        <f t="shared" si="0"/>
        <v>22799.46027646646</v>
      </c>
      <c r="D22" s="92">
        <f>C22/8</f>
        <v>2849.9325345583075</v>
      </c>
      <c r="E22" s="43">
        <f>C22*1.02</f>
        <v>23255.449481995791</v>
      </c>
      <c r="F22" s="43">
        <f t="shared" si="1"/>
        <v>348.83174222993682</v>
      </c>
      <c r="G22" s="43">
        <f>E22/8</f>
        <v>2906.9311852494739</v>
      </c>
      <c r="H22" s="43">
        <f>F22/8</f>
        <v>43.603967778742103</v>
      </c>
      <c r="I22" s="43">
        <f t="shared" si="2"/>
        <v>23488.003976815748</v>
      </c>
      <c r="J22" s="43">
        <f t="shared" si="3"/>
        <v>352.32005965223618</v>
      </c>
      <c r="K22" s="43">
        <f>I22/8</f>
        <v>2936.0004971019684</v>
      </c>
      <c r="L22" s="43">
        <f>J22/8</f>
        <v>44.040007456529523</v>
      </c>
      <c r="M22" s="43">
        <f t="shared" si="4"/>
        <v>23722.884016583906</v>
      </c>
      <c r="N22" s="43">
        <f t="shared" si="5"/>
        <v>355.84326024875861</v>
      </c>
      <c r="O22" s="43">
        <f>M22/8</f>
        <v>2965.3605020729883</v>
      </c>
      <c r="P22" s="43">
        <f>N22/8</f>
        <v>44.480407531094826</v>
      </c>
      <c r="Q22" s="66">
        <v>22352.412035751429</v>
      </c>
    </row>
    <row r="23" spans="1:17" x14ac:dyDescent="0.2">
      <c r="A23" s="40" t="s">
        <v>838</v>
      </c>
      <c r="B23" s="91" t="s">
        <v>919</v>
      </c>
      <c r="C23" s="92">
        <f t="shared" si="0"/>
        <v>23900.775389592029</v>
      </c>
      <c r="D23" s="92">
        <f>C23/8</f>
        <v>2987.5969236990036</v>
      </c>
      <c r="E23" s="43">
        <f>C23*1.02</f>
        <v>24378.790897383871</v>
      </c>
      <c r="F23" s="43">
        <f t="shared" si="1"/>
        <v>365.68186346075805</v>
      </c>
      <c r="G23" s="43">
        <f>E23/8</f>
        <v>3047.3488621729839</v>
      </c>
      <c r="H23" s="43">
        <f>F23/8</f>
        <v>45.710232932594757</v>
      </c>
      <c r="I23" s="43">
        <f t="shared" si="2"/>
        <v>24622.578806357709</v>
      </c>
      <c r="J23" s="43">
        <f t="shared" si="3"/>
        <v>369.33868209536564</v>
      </c>
      <c r="K23" s="43">
        <f>I23/8</f>
        <v>3077.8223507947137</v>
      </c>
      <c r="L23" s="43">
        <f>J23/8</f>
        <v>46.167335261920705</v>
      </c>
      <c r="M23" s="43">
        <f t="shared" si="4"/>
        <v>24868.804594421286</v>
      </c>
      <c r="N23" s="43">
        <f t="shared" si="5"/>
        <v>373.0320689163193</v>
      </c>
      <c r="O23" s="43">
        <f>M23/8</f>
        <v>3108.6005743026608</v>
      </c>
      <c r="P23" s="43">
        <f>N23/8</f>
        <v>46.629008614539913</v>
      </c>
      <c r="Q23" s="66">
        <v>23432.132734894145</v>
      </c>
    </row>
    <row r="24" spans="1:17" x14ac:dyDescent="0.2">
      <c r="A24" s="45"/>
      <c r="B24" s="45" t="s">
        <v>57</v>
      </c>
      <c r="C24" s="95"/>
      <c r="D24" s="96"/>
      <c r="E24" s="93"/>
      <c r="F24" s="93"/>
      <c r="G24" s="93"/>
      <c r="H24" s="93"/>
      <c r="I24" s="97"/>
      <c r="J24" s="93"/>
      <c r="K24" s="93"/>
      <c r="L24" s="48"/>
      <c r="M24" s="93"/>
      <c r="N24" s="93"/>
      <c r="O24" s="44"/>
      <c r="P24" s="37"/>
      <c r="Q24" s="66"/>
    </row>
    <row r="25" spans="1:17" x14ac:dyDescent="0.2">
      <c r="A25" s="40" t="s">
        <v>839</v>
      </c>
      <c r="B25" s="91" t="s">
        <v>921</v>
      </c>
      <c r="C25" s="92">
        <f t="shared" si="0"/>
        <v>22799.46027646646</v>
      </c>
      <c r="D25" s="92">
        <f>C25/8</f>
        <v>2849.9325345583075</v>
      </c>
      <c r="E25" s="43">
        <f>C25*1.02</f>
        <v>23255.449481995791</v>
      </c>
      <c r="F25" s="43">
        <f t="shared" si="1"/>
        <v>348.83174222993682</v>
      </c>
      <c r="G25" s="43">
        <f>E25/8</f>
        <v>2906.9311852494739</v>
      </c>
      <c r="H25" s="43">
        <f>F25/8</f>
        <v>43.603967778742103</v>
      </c>
      <c r="I25" s="43">
        <f t="shared" si="2"/>
        <v>23488.003976815748</v>
      </c>
      <c r="J25" s="43">
        <f t="shared" si="3"/>
        <v>352.32005965223618</v>
      </c>
      <c r="K25" s="43">
        <f>I25/8</f>
        <v>2936.0004971019684</v>
      </c>
      <c r="L25" s="43">
        <f>J25/8</f>
        <v>44.040007456529523</v>
      </c>
      <c r="M25" s="43">
        <f t="shared" si="4"/>
        <v>23722.884016583906</v>
      </c>
      <c r="N25" s="43">
        <f t="shared" si="5"/>
        <v>355.84326024875861</v>
      </c>
      <c r="O25" s="43">
        <f>M25/8</f>
        <v>2965.3605020729883</v>
      </c>
      <c r="P25" s="43">
        <f>N25/8</f>
        <v>44.480407531094826</v>
      </c>
      <c r="Q25" s="66">
        <v>22352.412035751429</v>
      </c>
    </row>
    <row r="26" spans="1:17" x14ac:dyDescent="0.2">
      <c r="A26" s="40" t="s">
        <v>348</v>
      </c>
      <c r="B26" s="91" t="s">
        <v>919</v>
      </c>
      <c r="C26" s="92">
        <f t="shared" si="0"/>
        <v>23900.775389592029</v>
      </c>
      <c r="D26" s="92">
        <f>C26/8</f>
        <v>2987.5969236990036</v>
      </c>
      <c r="E26" s="43">
        <f>C26*1.02</f>
        <v>24378.790897383871</v>
      </c>
      <c r="F26" s="43">
        <f t="shared" si="1"/>
        <v>365.68186346075805</v>
      </c>
      <c r="G26" s="43">
        <f>E26/8</f>
        <v>3047.3488621729839</v>
      </c>
      <c r="H26" s="43">
        <f>F26/8</f>
        <v>45.710232932594757</v>
      </c>
      <c r="I26" s="43">
        <f t="shared" si="2"/>
        <v>24622.578806357709</v>
      </c>
      <c r="J26" s="43">
        <f t="shared" si="3"/>
        <v>369.33868209536564</v>
      </c>
      <c r="K26" s="43">
        <f>I26/8</f>
        <v>3077.8223507947137</v>
      </c>
      <c r="L26" s="43">
        <f>J26/8</f>
        <v>46.167335261920705</v>
      </c>
      <c r="M26" s="43">
        <f t="shared" si="4"/>
        <v>24868.804594421286</v>
      </c>
      <c r="N26" s="43">
        <f t="shared" si="5"/>
        <v>373.0320689163193</v>
      </c>
      <c r="O26" s="43">
        <f>M26/8</f>
        <v>3108.6005743026608</v>
      </c>
      <c r="P26" s="43">
        <f>N26/8</f>
        <v>46.629008614539913</v>
      </c>
      <c r="Q26" s="66">
        <v>23432.132734894145</v>
      </c>
    </row>
    <row r="27" spans="1:17" x14ac:dyDescent="0.2">
      <c r="A27" s="45"/>
      <c r="B27" s="45" t="s">
        <v>58</v>
      </c>
      <c r="C27" s="95"/>
      <c r="D27" s="96"/>
      <c r="E27" s="93"/>
      <c r="F27" s="93"/>
      <c r="G27" s="93"/>
      <c r="H27" s="93"/>
      <c r="I27" s="97"/>
      <c r="J27" s="93"/>
      <c r="K27" s="93"/>
      <c r="L27" s="48"/>
      <c r="M27" s="93"/>
      <c r="N27" s="93"/>
      <c r="O27" s="44"/>
      <c r="P27" s="37"/>
      <c r="Q27" s="66"/>
    </row>
    <row r="28" spans="1:17" x14ac:dyDescent="0.2">
      <c r="A28" s="40" t="s">
        <v>349</v>
      </c>
      <c r="B28" s="91" t="s">
        <v>919</v>
      </c>
      <c r="C28" s="92">
        <f t="shared" si="0"/>
        <v>23900.775389592029</v>
      </c>
      <c r="D28" s="92">
        <f>C28/8</f>
        <v>2987.5969236990036</v>
      </c>
      <c r="E28" s="43">
        <f>C28*1.02</f>
        <v>24378.790897383871</v>
      </c>
      <c r="F28" s="43">
        <f t="shared" si="1"/>
        <v>365.68186346075805</v>
      </c>
      <c r="G28" s="43">
        <f>E28/8</f>
        <v>3047.3488621729839</v>
      </c>
      <c r="H28" s="43">
        <f>F28/8</f>
        <v>45.710232932594757</v>
      </c>
      <c r="I28" s="43">
        <f t="shared" si="2"/>
        <v>24622.578806357709</v>
      </c>
      <c r="J28" s="43">
        <f t="shared" si="3"/>
        <v>369.33868209536564</v>
      </c>
      <c r="K28" s="43">
        <f>I28/8</f>
        <v>3077.8223507947137</v>
      </c>
      <c r="L28" s="43">
        <f>J28/8</f>
        <v>46.167335261920705</v>
      </c>
      <c r="M28" s="43">
        <f t="shared" si="4"/>
        <v>24868.804594421286</v>
      </c>
      <c r="N28" s="43">
        <f t="shared" si="5"/>
        <v>373.0320689163193</v>
      </c>
      <c r="O28" s="43">
        <f>M28/8</f>
        <v>3108.6005743026608</v>
      </c>
      <c r="P28" s="43">
        <f>N28/8</f>
        <v>46.629008614539913</v>
      </c>
      <c r="Q28" s="66">
        <v>23432.132734894145</v>
      </c>
    </row>
    <row r="29" spans="1:17" x14ac:dyDescent="0.2">
      <c r="A29" s="45"/>
      <c r="B29" s="45" t="s">
        <v>59</v>
      </c>
      <c r="C29" s="95"/>
      <c r="D29" s="96"/>
      <c r="E29" s="93"/>
      <c r="F29" s="93"/>
      <c r="G29" s="93"/>
      <c r="H29" s="93"/>
      <c r="I29" s="97"/>
      <c r="J29" s="93"/>
      <c r="K29" s="93"/>
      <c r="L29" s="48"/>
      <c r="M29" s="93"/>
      <c r="N29" s="93"/>
      <c r="O29" s="44"/>
      <c r="P29" s="37"/>
      <c r="Q29" s="66"/>
    </row>
    <row r="30" spans="1:17" x14ac:dyDescent="0.2">
      <c r="A30" s="40" t="s">
        <v>350</v>
      </c>
      <c r="B30" s="91" t="s">
        <v>919</v>
      </c>
      <c r="C30" s="92">
        <f t="shared" si="0"/>
        <v>23900.775389592029</v>
      </c>
      <c r="D30" s="92">
        <f>C30/8</f>
        <v>2987.5969236990036</v>
      </c>
      <c r="E30" s="43">
        <f>C30*1.02</f>
        <v>24378.790897383871</v>
      </c>
      <c r="F30" s="43">
        <f t="shared" si="1"/>
        <v>365.68186346075805</v>
      </c>
      <c r="G30" s="43">
        <f>E30/8</f>
        <v>3047.3488621729839</v>
      </c>
      <c r="H30" s="43">
        <f>F30/8</f>
        <v>45.710232932594757</v>
      </c>
      <c r="I30" s="43">
        <f t="shared" si="2"/>
        <v>24622.578806357709</v>
      </c>
      <c r="J30" s="43">
        <f t="shared" si="3"/>
        <v>369.33868209536564</v>
      </c>
      <c r="K30" s="43">
        <f>I30/8</f>
        <v>3077.8223507947137</v>
      </c>
      <c r="L30" s="43">
        <f>J30/8</f>
        <v>46.167335261920705</v>
      </c>
      <c r="M30" s="43">
        <f t="shared" si="4"/>
        <v>24868.804594421286</v>
      </c>
      <c r="N30" s="43">
        <f t="shared" si="5"/>
        <v>373.0320689163193</v>
      </c>
      <c r="O30" s="43">
        <f>M30/8</f>
        <v>3108.6005743026608</v>
      </c>
      <c r="P30" s="43">
        <f>N30/8</f>
        <v>46.629008614539913</v>
      </c>
      <c r="Q30" s="66">
        <v>23432.132734894145</v>
      </c>
    </row>
    <row r="31" spans="1:17" ht="12.75" customHeight="1" x14ac:dyDescent="0.2">
      <c r="A31" s="45"/>
      <c r="B31" s="126" t="s">
        <v>113</v>
      </c>
      <c r="C31" s="95"/>
      <c r="D31" s="96"/>
      <c r="E31" s="93"/>
      <c r="F31" s="93"/>
      <c r="G31" s="93"/>
      <c r="H31" s="93"/>
      <c r="I31" s="97"/>
      <c r="J31" s="93"/>
      <c r="K31" s="93"/>
      <c r="L31" s="48"/>
      <c r="M31" s="93"/>
      <c r="N31" s="93"/>
      <c r="O31" s="93"/>
      <c r="P31" s="134"/>
      <c r="Q31" s="66"/>
    </row>
    <row r="32" spans="1:17" x14ac:dyDescent="0.2">
      <c r="A32" s="40" t="s">
        <v>351</v>
      </c>
      <c r="B32" s="91" t="s">
        <v>636</v>
      </c>
      <c r="C32" s="92">
        <f t="shared" si="0"/>
        <v>25629.81525681289</v>
      </c>
      <c r="D32" s="92">
        <f>C32/8</f>
        <v>3203.7269071016112</v>
      </c>
      <c r="E32" s="43">
        <f>C32*1.02</f>
        <v>26142.411561949149</v>
      </c>
      <c r="F32" s="43">
        <f t="shared" si="1"/>
        <v>392.1361734292372</v>
      </c>
      <c r="G32" s="43">
        <f>E32/8</f>
        <v>3267.8014452436437</v>
      </c>
      <c r="H32" s="43">
        <f>F32/8</f>
        <v>49.01702167865465</v>
      </c>
      <c r="I32" s="43">
        <f t="shared" si="2"/>
        <v>26403.835677568641</v>
      </c>
      <c r="J32" s="43">
        <f t="shared" si="3"/>
        <v>396.05753516352962</v>
      </c>
      <c r="K32" s="43">
        <f>I32/8</f>
        <v>3300.4794596960801</v>
      </c>
      <c r="L32" s="43">
        <f>J32/8</f>
        <v>49.507191895441203</v>
      </c>
      <c r="M32" s="43">
        <f t="shared" si="4"/>
        <v>26667.874034344328</v>
      </c>
      <c r="N32" s="43">
        <f t="shared" si="5"/>
        <v>400.01811051516489</v>
      </c>
      <c r="O32" s="43">
        <f>M32/8</f>
        <v>3333.484254293041</v>
      </c>
      <c r="P32" s="43">
        <f>N32/8</f>
        <v>50.002263814395612</v>
      </c>
      <c r="Q32" s="66">
        <v>25127.269859620479</v>
      </c>
    </row>
    <row r="33" spans="1:17" x14ac:dyDescent="0.2">
      <c r="A33" s="45" t="s">
        <v>453</v>
      </c>
      <c r="B33" s="31" t="s">
        <v>114</v>
      </c>
      <c r="C33" s="95"/>
      <c r="D33" s="96"/>
      <c r="E33" s="93"/>
      <c r="F33" s="93"/>
      <c r="G33" s="93"/>
      <c r="H33" s="93"/>
      <c r="I33" s="97"/>
      <c r="J33" s="93"/>
      <c r="K33" s="93"/>
      <c r="L33" s="48"/>
      <c r="M33" s="93"/>
      <c r="N33" s="93"/>
      <c r="O33" s="44"/>
      <c r="P33" s="37"/>
      <c r="Q33" s="66"/>
    </row>
    <row r="34" spans="1:17" x14ac:dyDescent="0.2">
      <c r="A34" s="40" t="s">
        <v>352</v>
      </c>
      <c r="B34" s="91" t="s">
        <v>111</v>
      </c>
      <c r="C34" s="92">
        <f t="shared" si="0"/>
        <v>23900.775389592029</v>
      </c>
      <c r="D34" s="92">
        <f>C34/8</f>
        <v>2987.5969236990036</v>
      </c>
      <c r="E34" s="43">
        <f>C34*1.02</f>
        <v>24378.790897383871</v>
      </c>
      <c r="F34" s="43">
        <f t="shared" si="1"/>
        <v>365.68186346075805</v>
      </c>
      <c r="G34" s="43">
        <f>E34/8</f>
        <v>3047.3488621729839</v>
      </c>
      <c r="H34" s="43">
        <f>F34/8</f>
        <v>45.710232932594757</v>
      </c>
      <c r="I34" s="43">
        <f t="shared" si="2"/>
        <v>24622.578806357709</v>
      </c>
      <c r="J34" s="43">
        <f t="shared" si="3"/>
        <v>369.33868209536564</v>
      </c>
      <c r="K34" s="43">
        <f>I34/8</f>
        <v>3077.8223507947137</v>
      </c>
      <c r="L34" s="43">
        <f>J34/8</f>
        <v>46.167335261920705</v>
      </c>
      <c r="M34" s="43">
        <f t="shared" si="4"/>
        <v>24868.804594421286</v>
      </c>
      <c r="N34" s="43">
        <f t="shared" si="5"/>
        <v>373.0320689163193</v>
      </c>
      <c r="O34" s="43">
        <f>M34/8</f>
        <v>3108.6005743026608</v>
      </c>
      <c r="P34" s="43">
        <f>N34/8</f>
        <v>46.629008614539913</v>
      </c>
      <c r="Q34" s="66">
        <v>23432.132734894145</v>
      </c>
    </row>
    <row r="35" spans="1:17" x14ac:dyDescent="0.2">
      <c r="A35" s="45" t="s">
        <v>453</v>
      </c>
      <c r="B35" s="31" t="s">
        <v>115</v>
      </c>
      <c r="C35" s="95"/>
      <c r="D35" s="96"/>
      <c r="E35" s="93"/>
      <c r="F35" s="93"/>
      <c r="G35" s="93"/>
      <c r="H35" s="93"/>
      <c r="I35" s="97"/>
      <c r="J35" s="93"/>
      <c r="K35" s="93"/>
      <c r="L35" s="48"/>
      <c r="M35" s="93"/>
      <c r="N35" s="93"/>
      <c r="O35" s="44"/>
      <c r="P35" s="37"/>
      <c r="Q35" s="66"/>
    </row>
    <row r="36" spans="1:17" x14ac:dyDescent="0.2">
      <c r="A36" s="45" t="s">
        <v>453</v>
      </c>
      <c r="B36" s="31" t="s">
        <v>116</v>
      </c>
      <c r="C36" s="95"/>
      <c r="D36" s="96"/>
      <c r="E36" s="93"/>
      <c r="F36" s="93"/>
      <c r="G36" s="93"/>
      <c r="H36" s="93"/>
      <c r="I36" s="97"/>
      <c r="J36" s="93"/>
      <c r="K36" s="93"/>
      <c r="L36" s="48"/>
      <c r="M36" s="93"/>
      <c r="N36" s="93"/>
      <c r="O36" s="44"/>
      <c r="P36" s="37"/>
      <c r="Q36" s="66"/>
    </row>
    <row r="37" spans="1:17" x14ac:dyDescent="0.2">
      <c r="A37" s="45" t="s">
        <v>453</v>
      </c>
      <c r="B37" s="31" t="s">
        <v>117</v>
      </c>
      <c r="C37" s="95"/>
      <c r="D37" s="96"/>
      <c r="E37" s="93"/>
      <c r="F37" s="93"/>
      <c r="G37" s="93"/>
      <c r="H37" s="93"/>
      <c r="I37" s="97"/>
      <c r="J37" s="93"/>
      <c r="K37" s="93"/>
      <c r="L37" s="48"/>
      <c r="M37" s="93"/>
      <c r="N37" s="93"/>
      <c r="O37" s="44"/>
      <c r="P37" s="37"/>
      <c r="Q37" s="66"/>
    </row>
    <row r="38" spans="1:17" x14ac:dyDescent="0.2">
      <c r="A38" s="40" t="s">
        <v>353</v>
      </c>
      <c r="B38" s="91" t="s">
        <v>112</v>
      </c>
      <c r="C38" s="92">
        <f t="shared" si="0"/>
        <v>22799.46027646646</v>
      </c>
      <c r="D38" s="92">
        <f>C38/8</f>
        <v>2849.9325345583075</v>
      </c>
      <c r="E38" s="43">
        <f>C38*1.02</f>
        <v>23255.449481995791</v>
      </c>
      <c r="F38" s="43">
        <f t="shared" si="1"/>
        <v>348.83174222993682</v>
      </c>
      <c r="G38" s="43">
        <f>E38/8</f>
        <v>2906.9311852494739</v>
      </c>
      <c r="H38" s="43">
        <f>F38/8</f>
        <v>43.603967778742103</v>
      </c>
      <c r="I38" s="43">
        <f t="shared" si="2"/>
        <v>23488.003976815748</v>
      </c>
      <c r="J38" s="43">
        <f t="shared" si="3"/>
        <v>352.32005965223618</v>
      </c>
      <c r="K38" s="43">
        <f>I38/8</f>
        <v>2936.0004971019684</v>
      </c>
      <c r="L38" s="43">
        <f>J38/8</f>
        <v>44.040007456529523</v>
      </c>
      <c r="M38" s="43">
        <f t="shared" si="4"/>
        <v>23722.884016583906</v>
      </c>
      <c r="N38" s="43">
        <f t="shared" si="5"/>
        <v>355.84326024875861</v>
      </c>
      <c r="O38" s="43">
        <f>M38/8</f>
        <v>2965.3605020729883</v>
      </c>
      <c r="P38" s="43">
        <f>N38/8</f>
        <v>44.480407531094826</v>
      </c>
      <c r="Q38" s="66">
        <v>22352.412035751429</v>
      </c>
    </row>
    <row r="39" spans="1:17" x14ac:dyDescent="0.2">
      <c r="A39" s="45" t="s">
        <v>453</v>
      </c>
      <c r="B39" s="31" t="s">
        <v>379</v>
      </c>
      <c r="C39" s="95"/>
      <c r="D39" s="96"/>
      <c r="E39" s="93"/>
      <c r="F39" s="82"/>
      <c r="I39" s="89"/>
      <c r="J39" s="82"/>
      <c r="L39" s="37"/>
      <c r="M39" s="82"/>
      <c r="N39" s="82"/>
      <c r="P39" s="37"/>
      <c r="Q39" s="110"/>
    </row>
    <row r="40" spans="1:17" x14ac:dyDescent="0.2">
      <c r="A40" s="45" t="s">
        <v>453</v>
      </c>
      <c r="B40" s="31" t="s">
        <v>118</v>
      </c>
      <c r="C40" s="95"/>
      <c r="D40" s="96"/>
      <c r="E40" s="93"/>
      <c r="F40" s="82"/>
      <c r="I40" s="89"/>
      <c r="J40" s="82"/>
      <c r="L40" s="37"/>
      <c r="M40" s="82"/>
      <c r="N40" s="82"/>
      <c r="P40" s="37"/>
    </row>
    <row r="41" spans="1:17" x14ac:dyDescent="0.2">
      <c r="A41" s="45" t="s">
        <v>453</v>
      </c>
      <c r="B41" s="31" t="s">
        <v>119</v>
      </c>
      <c r="C41" s="95"/>
      <c r="D41" s="96"/>
      <c r="E41" s="93"/>
      <c r="F41" s="82"/>
      <c r="I41" s="89"/>
      <c r="J41" s="82"/>
      <c r="L41" s="37"/>
      <c r="M41" s="82"/>
      <c r="N41" s="82"/>
      <c r="P41" s="37"/>
    </row>
    <row r="42" spans="1:17" x14ac:dyDescent="0.2">
      <c r="A42" s="45" t="s">
        <v>453</v>
      </c>
      <c r="B42" s="31" t="s">
        <v>120</v>
      </c>
      <c r="C42" s="95"/>
      <c r="D42" s="96"/>
      <c r="E42" s="93"/>
      <c r="F42" s="82"/>
      <c r="I42" s="89"/>
      <c r="J42" s="82"/>
      <c r="L42" s="37"/>
      <c r="M42" s="82"/>
      <c r="N42" s="82"/>
      <c r="P42" s="37"/>
    </row>
    <row r="43" spans="1:17" x14ac:dyDescent="0.2">
      <c r="A43" s="45" t="s">
        <v>453</v>
      </c>
      <c r="B43" s="31" t="s">
        <v>121</v>
      </c>
      <c r="C43" s="95"/>
      <c r="D43" s="96"/>
      <c r="E43" s="93"/>
      <c r="F43" s="82"/>
      <c r="I43" s="89"/>
      <c r="J43" s="82"/>
      <c r="L43" s="37"/>
      <c r="M43" s="82"/>
      <c r="N43" s="82"/>
      <c r="P43" s="37"/>
    </row>
    <row r="44" spans="1:17" x14ac:dyDescent="0.2">
      <c r="A44" s="45" t="s">
        <v>453</v>
      </c>
      <c r="B44" s="31" t="s">
        <v>684</v>
      </c>
      <c r="C44" s="95"/>
      <c r="D44" s="96"/>
      <c r="E44" s="93"/>
      <c r="F44" s="82"/>
      <c r="I44" s="89"/>
      <c r="J44" s="82"/>
      <c r="L44" s="37"/>
      <c r="M44" s="82"/>
      <c r="N44" s="82"/>
      <c r="P44" s="37"/>
    </row>
    <row r="45" spans="1:17" x14ac:dyDescent="0.2">
      <c r="A45" s="45" t="s">
        <v>453</v>
      </c>
      <c r="B45" s="31" t="s">
        <v>122</v>
      </c>
      <c r="C45" s="95"/>
      <c r="D45" s="96"/>
      <c r="E45" s="93"/>
      <c r="F45" s="82"/>
      <c r="I45" s="89"/>
      <c r="J45" s="82"/>
      <c r="L45" s="37"/>
      <c r="M45" s="82"/>
      <c r="N45" s="82"/>
      <c r="P45" s="37"/>
    </row>
    <row r="46" spans="1:17" x14ac:dyDescent="0.2">
      <c r="A46" s="45" t="s">
        <v>453</v>
      </c>
      <c r="B46" s="31" t="s">
        <v>123</v>
      </c>
      <c r="C46" s="87"/>
      <c r="D46" s="88"/>
      <c r="E46" s="82"/>
      <c r="F46" s="82"/>
      <c r="I46" s="89"/>
      <c r="J46" s="82"/>
      <c r="L46" s="37"/>
      <c r="M46" s="82"/>
      <c r="N46" s="82"/>
      <c r="P46" s="37"/>
    </row>
    <row r="47" spans="1:17" x14ac:dyDescent="0.2">
      <c r="A47" s="45"/>
      <c r="C47" s="87"/>
      <c r="D47" s="88"/>
      <c r="E47" s="82"/>
      <c r="F47" s="82"/>
      <c r="I47" s="89"/>
      <c r="J47" s="82"/>
      <c r="L47" s="37"/>
      <c r="M47" s="82"/>
      <c r="N47" s="82"/>
      <c r="P47" s="37"/>
    </row>
    <row r="48" spans="1:17" x14ac:dyDescent="0.2">
      <c r="A48" s="45"/>
      <c r="C48" s="87"/>
      <c r="D48" s="88"/>
      <c r="E48" s="82"/>
      <c r="F48" s="82"/>
      <c r="I48" s="89"/>
      <c r="J48" s="82"/>
      <c r="L48" s="37"/>
      <c r="M48" s="82"/>
      <c r="N48" s="82"/>
      <c r="P48" s="37"/>
    </row>
    <row r="49" spans="1:16" x14ac:dyDescent="0.2">
      <c r="A49" s="45"/>
      <c r="C49" s="87"/>
      <c r="D49" s="88"/>
      <c r="E49" s="82"/>
      <c r="F49" s="82"/>
      <c r="I49" s="89"/>
      <c r="J49" s="82"/>
      <c r="L49" s="37"/>
      <c r="M49" s="82"/>
      <c r="N49" s="82"/>
      <c r="P49" s="37"/>
    </row>
    <row r="50" spans="1:16" x14ac:dyDescent="0.2">
      <c r="A50" s="45"/>
      <c r="C50" s="87"/>
      <c r="D50" s="88"/>
      <c r="E50" s="82"/>
      <c r="F50" s="82"/>
      <c r="I50" s="89"/>
      <c r="J50" s="82"/>
      <c r="L50" s="37"/>
      <c r="M50" s="82"/>
      <c r="N50" s="82"/>
      <c r="P50" s="37"/>
    </row>
    <row r="51" spans="1:16" x14ac:dyDescent="0.2">
      <c r="A51" s="45"/>
      <c r="C51" s="87"/>
      <c r="D51" s="88"/>
      <c r="E51" s="82"/>
      <c r="F51" s="82"/>
      <c r="I51" s="89"/>
      <c r="J51" s="82"/>
      <c r="L51" s="37"/>
      <c r="M51" s="82"/>
      <c r="N51" s="82"/>
      <c r="P51" s="37"/>
    </row>
    <row r="52" spans="1:16" x14ac:dyDescent="0.2">
      <c r="A52" s="45"/>
      <c r="B52" s="45" t="s">
        <v>922</v>
      </c>
      <c r="C52" s="87"/>
      <c r="D52" s="88"/>
      <c r="E52" s="82"/>
      <c r="F52" s="82"/>
      <c r="I52" s="89"/>
      <c r="J52" s="82"/>
      <c r="L52" s="37"/>
      <c r="M52" s="82"/>
      <c r="N52" s="82"/>
      <c r="P52" s="37"/>
    </row>
    <row r="53" spans="1:16" ht="38.25" customHeight="1" x14ac:dyDescent="0.2">
      <c r="A53" s="54" t="s">
        <v>354</v>
      </c>
      <c r="B53" s="125" t="s">
        <v>6</v>
      </c>
      <c r="C53" s="87"/>
      <c r="D53" s="88"/>
      <c r="E53" s="82"/>
      <c r="F53" s="82"/>
      <c r="I53" s="89"/>
      <c r="J53" s="82"/>
      <c r="L53" s="37"/>
      <c r="M53" s="82"/>
      <c r="N53" s="82"/>
      <c r="P53" s="37"/>
    </row>
    <row r="54" spans="1:16" ht="13.5" customHeight="1" x14ac:dyDescent="0.2">
      <c r="A54" s="54"/>
      <c r="B54" s="125"/>
      <c r="C54" s="87"/>
      <c r="D54" s="88"/>
      <c r="E54" s="82"/>
      <c r="F54" s="82"/>
      <c r="I54" s="89"/>
      <c r="J54" s="82"/>
      <c r="L54" s="37"/>
      <c r="M54" s="82"/>
      <c r="N54" s="82"/>
      <c r="P54" s="37"/>
    </row>
    <row r="55" spans="1:16" ht="28.05" customHeight="1" x14ac:dyDescent="0.2">
      <c r="B55" s="126" t="s">
        <v>30</v>
      </c>
      <c r="C55" s="87"/>
      <c r="D55" s="88"/>
      <c r="E55" s="82"/>
      <c r="F55" s="82"/>
      <c r="I55" s="89"/>
      <c r="J55" s="82"/>
      <c r="L55" s="37"/>
      <c r="M55" s="82"/>
      <c r="N55" s="82"/>
      <c r="P55" s="37"/>
    </row>
    <row r="56" spans="1:16" x14ac:dyDescent="0.2">
      <c r="C56" s="106"/>
      <c r="E56" s="82"/>
      <c r="F56" s="82"/>
      <c r="I56" s="82"/>
      <c r="J56" s="82"/>
      <c r="M56" s="82"/>
      <c r="N56" s="82"/>
    </row>
    <row r="57" spans="1:16" x14ac:dyDescent="0.2">
      <c r="C57" s="106"/>
      <c r="E57" s="82"/>
      <c r="F57" s="82"/>
      <c r="I57" s="82"/>
      <c r="J57" s="82"/>
      <c r="M57" s="82"/>
      <c r="N57" s="82"/>
    </row>
    <row r="58" spans="1:16" x14ac:dyDescent="0.2">
      <c r="C58" s="106"/>
      <c r="E58" s="82"/>
      <c r="F58" s="82"/>
      <c r="I58" s="82"/>
      <c r="J58" s="82"/>
      <c r="M58" s="82"/>
      <c r="N58" s="82"/>
    </row>
    <row r="59" spans="1:16" x14ac:dyDescent="0.2">
      <c r="C59" s="106"/>
      <c r="E59" s="82"/>
      <c r="F59" s="82"/>
      <c r="I59" s="82"/>
      <c r="J59" s="82"/>
      <c r="M59" s="82"/>
      <c r="N59" s="82"/>
    </row>
    <row r="60" spans="1:16" x14ac:dyDescent="0.2">
      <c r="C60" s="106"/>
      <c r="E60" s="82"/>
      <c r="F60" s="82"/>
      <c r="I60" s="82"/>
      <c r="J60" s="82"/>
      <c r="M60" s="82"/>
      <c r="N60" s="82"/>
    </row>
    <row r="61" spans="1:16" x14ac:dyDescent="0.2">
      <c r="C61" s="106"/>
      <c r="E61" s="82"/>
      <c r="F61" s="82"/>
      <c r="I61" s="82"/>
      <c r="J61" s="82"/>
      <c r="M61" s="82"/>
      <c r="N61" s="82"/>
    </row>
    <row r="62" spans="1:16" x14ac:dyDescent="0.2">
      <c r="C62" s="106"/>
      <c r="E62" s="82"/>
      <c r="F62" s="82"/>
      <c r="I62" s="82"/>
      <c r="J62" s="82"/>
      <c r="M62" s="82"/>
      <c r="N62" s="82"/>
    </row>
    <row r="63" spans="1:16" x14ac:dyDescent="0.2">
      <c r="C63" s="106"/>
      <c r="E63" s="82"/>
      <c r="F63" s="82"/>
      <c r="I63" s="82"/>
      <c r="J63" s="82"/>
      <c r="M63" s="82"/>
      <c r="N63" s="82"/>
    </row>
    <row r="64" spans="1:16" x14ac:dyDescent="0.2">
      <c r="C64" s="106"/>
      <c r="E64" s="82"/>
      <c r="F64" s="82"/>
      <c r="I64" s="82"/>
      <c r="J64" s="82"/>
      <c r="M64" s="82"/>
      <c r="N64" s="82"/>
    </row>
    <row r="65" spans="3:14" x14ac:dyDescent="0.2">
      <c r="C65" s="106"/>
      <c r="E65" s="82"/>
      <c r="F65" s="82"/>
      <c r="I65" s="82"/>
      <c r="J65" s="82"/>
      <c r="M65" s="82"/>
      <c r="N65" s="82"/>
    </row>
    <row r="66" spans="3:14" x14ac:dyDescent="0.2">
      <c r="C66" s="106"/>
      <c r="E66" s="82"/>
      <c r="F66" s="82"/>
      <c r="I66" s="82"/>
      <c r="J66" s="82"/>
      <c r="M66" s="82"/>
      <c r="N66" s="82"/>
    </row>
    <row r="67" spans="3:14" x14ac:dyDescent="0.2">
      <c r="C67" s="106"/>
      <c r="E67" s="82"/>
      <c r="F67" s="82"/>
      <c r="I67" s="82"/>
      <c r="J67" s="82"/>
      <c r="M67" s="82"/>
      <c r="N67" s="82"/>
    </row>
    <row r="68" spans="3:14" x14ac:dyDescent="0.2">
      <c r="C68" s="106"/>
      <c r="E68" s="82"/>
      <c r="F68" s="82"/>
      <c r="I68" s="82"/>
      <c r="J68" s="82"/>
      <c r="M68" s="82"/>
      <c r="N68" s="82"/>
    </row>
    <row r="69" spans="3:14" x14ac:dyDescent="0.2">
      <c r="C69" s="106"/>
      <c r="E69" s="82"/>
      <c r="F69" s="82"/>
      <c r="I69" s="82"/>
      <c r="J69" s="82"/>
      <c r="M69" s="82"/>
      <c r="N69" s="82"/>
    </row>
    <row r="70" spans="3:14" x14ac:dyDescent="0.2">
      <c r="C70" s="106"/>
      <c r="E70" s="82"/>
      <c r="F70" s="82"/>
      <c r="I70" s="82"/>
      <c r="J70" s="82"/>
      <c r="M70" s="82"/>
      <c r="N70" s="82"/>
    </row>
    <row r="71" spans="3:14" x14ac:dyDescent="0.2">
      <c r="C71" s="106"/>
      <c r="E71" s="82"/>
      <c r="F71" s="82"/>
      <c r="I71" s="82"/>
      <c r="J71" s="82"/>
      <c r="M71" s="82"/>
      <c r="N71" s="82"/>
    </row>
    <row r="72" spans="3:14" x14ac:dyDescent="0.2">
      <c r="C72" s="106"/>
      <c r="E72" s="82"/>
      <c r="F72" s="82"/>
      <c r="I72" s="82"/>
      <c r="J72" s="82"/>
      <c r="M72" s="82"/>
      <c r="N72" s="82"/>
    </row>
    <row r="73" spans="3:14" x14ac:dyDescent="0.2">
      <c r="C73" s="106"/>
      <c r="E73" s="82"/>
      <c r="F73" s="82"/>
      <c r="I73" s="82"/>
      <c r="J73" s="82"/>
      <c r="M73" s="82"/>
      <c r="N73" s="82"/>
    </row>
    <row r="74" spans="3:14" x14ac:dyDescent="0.2">
      <c r="C74" s="106"/>
      <c r="E74" s="82"/>
      <c r="F74" s="82"/>
      <c r="I74" s="82"/>
      <c r="J74" s="82"/>
      <c r="M74" s="82"/>
      <c r="N74" s="82"/>
    </row>
    <row r="75" spans="3:14" x14ac:dyDescent="0.2">
      <c r="C75" s="106"/>
      <c r="E75" s="82"/>
      <c r="F75" s="82"/>
      <c r="I75" s="82"/>
      <c r="J75" s="82"/>
      <c r="M75" s="82"/>
      <c r="N75" s="82"/>
    </row>
    <row r="76" spans="3:14" x14ac:dyDescent="0.2">
      <c r="C76" s="106"/>
      <c r="E76" s="82"/>
      <c r="F76" s="82"/>
      <c r="I76" s="82"/>
      <c r="J76" s="82"/>
      <c r="M76" s="82"/>
      <c r="N76" s="82"/>
    </row>
    <row r="77" spans="3:14" x14ac:dyDescent="0.2">
      <c r="C77" s="106"/>
      <c r="E77" s="82"/>
      <c r="F77" s="82"/>
      <c r="I77" s="82"/>
      <c r="J77" s="82"/>
      <c r="M77" s="82"/>
      <c r="N77" s="82"/>
    </row>
    <row r="78" spans="3:14" x14ac:dyDescent="0.2">
      <c r="C78" s="106"/>
      <c r="E78" s="82"/>
      <c r="F78" s="82"/>
      <c r="I78" s="82"/>
      <c r="J78" s="82"/>
      <c r="M78" s="82"/>
      <c r="N78" s="82"/>
    </row>
    <row r="79" spans="3:14" x14ac:dyDescent="0.2">
      <c r="C79" s="106"/>
      <c r="E79" s="82"/>
      <c r="F79" s="82"/>
      <c r="I79" s="82"/>
      <c r="J79" s="82"/>
      <c r="M79" s="82"/>
      <c r="N79" s="82"/>
    </row>
    <row r="80" spans="3:14" x14ac:dyDescent="0.2">
      <c r="C80" s="106"/>
      <c r="E80" s="82"/>
      <c r="F80" s="82"/>
      <c r="I80" s="82"/>
      <c r="J80" s="82"/>
      <c r="M80" s="82"/>
      <c r="N80" s="82"/>
    </row>
    <row r="81" spans="3:14" x14ac:dyDescent="0.2">
      <c r="C81" s="106"/>
      <c r="E81" s="82"/>
      <c r="F81" s="82"/>
      <c r="I81" s="82"/>
      <c r="J81" s="82"/>
      <c r="M81" s="82"/>
      <c r="N81" s="82"/>
    </row>
    <row r="82" spans="3:14" x14ac:dyDescent="0.2">
      <c r="C82" s="106"/>
      <c r="E82" s="82"/>
      <c r="F82" s="82"/>
      <c r="I82" s="82"/>
      <c r="J82" s="82"/>
      <c r="M82" s="82"/>
      <c r="N82" s="82"/>
    </row>
    <row r="83" spans="3:14" x14ac:dyDescent="0.2">
      <c r="C83" s="106"/>
      <c r="E83" s="82"/>
      <c r="F83" s="82"/>
      <c r="I83" s="82"/>
      <c r="J83" s="82"/>
      <c r="M83" s="82"/>
      <c r="N83" s="82"/>
    </row>
    <row r="84" spans="3:14" x14ac:dyDescent="0.2">
      <c r="C84" s="106"/>
      <c r="E84" s="82"/>
      <c r="F84" s="82"/>
      <c r="I84" s="82"/>
      <c r="J84" s="82"/>
      <c r="M84" s="82"/>
      <c r="N84" s="82"/>
    </row>
    <row r="85" spans="3:14" x14ac:dyDescent="0.2">
      <c r="C85" s="106"/>
      <c r="E85" s="82"/>
      <c r="F85" s="82"/>
      <c r="I85" s="82"/>
      <c r="J85" s="82"/>
      <c r="M85" s="82"/>
      <c r="N85" s="82"/>
    </row>
    <row r="86" spans="3:14" x14ac:dyDescent="0.2">
      <c r="C86" s="106"/>
      <c r="E86" s="82"/>
      <c r="F86" s="82"/>
      <c r="I86" s="82"/>
      <c r="J86" s="82"/>
      <c r="M86" s="82"/>
      <c r="N86" s="82"/>
    </row>
    <row r="87" spans="3:14" x14ac:dyDescent="0.2">
      <c r="C87" s="106"/>
      <c r="E87" s="82"/>
      <c r="F87" s="82"/>
      <c r="I87" s="82"/>
      <c r="J87" s="82"/>
      <c r="M87" s="82"/>
      <c r="N87" s="82"/>
    </row>
    <row r="88" spans="3:14" x14ac:dyDescent="0.2">
      <c r="C88" s="106"/>
      <c r="E88" s="82"/>
      <c r="F88" s="82"/>
      <c r="I88" s="82"/>
      <c r="J88" s="82"/>
      <c r="M88" s="82"/>
      <c r="N88" s="82"/>
    </row>
    <row r="89" spans="3:14" x14ac:dyDescent="0.2">
      <c r="C89" s="106"/>
      <c r="E89" s="82"/>
      <c r="F89" s="82"/>
      <c r="I89" s="82"/>
      <c r="J89" s="82"/>
      <c r="M89" s="82"/>
      <c r="N89" s="82"/>
    </row>
    <row r="90" spans="3:14" x14ac:dyDescent="0.2">
      <c r="C90" s="106"/>
      <c r="E90" s="82"/>
      <c r="F90" s="82"/>
      <c r="I90" s="82"/>
      <c r="J90" s="82"/>
      <c r="M90" s="82"/>
      <c r="N90" s="82"/>
    </row>
    <row r="91" spans="3:14" x14ac:dyDescent="0.2">
      <c r="C91" s="106"/>
      <c r="E91" s="82"/>
      <c r="F91" s="82"/>
      <c r="I91" s="82"/>
      <c r="J91" s="82"/>
      <c r="M91" s="82"/>
      <c r="N91" s="82"/>
    </row>
    <row r="92" spans="3:14" x14ac:dyDescent="0.2">
      <c r="C92" s="106"/>
      <c r="E92" s="82"/>
      <c r="F92" s="82"/>
      <c r="I92" s="82"/>
      <c r="J92" s="82"/>
      <c r="M92" s="82"/>
      <c r="N92" s="82"/>
    </row>
    <row r="93" spans="3:14" x14ac:dyDescent="0.2">
      <c r="C93" s="106"/>
      <c r="E93" s="82"/>
      <c r="F93" s="82"/>
      <c r="I93" s="82"/>
      <c r="J93" s="82"/>
      <c r="M93" s="82"/>
      <c r="N93" s="82"/>
    </row>
    <row r="94" spans="3:14" x14ac:dyDescent="0.2">
      <c r="C94" s="106"/>
      <c r="E94" s="82"/>
      <c r="F94" s="82"/>
      <c r="I94" s="82"/>
      <c r="J94" s="82"/>
      <c r="M94" s="82"/>
      <c r="N94" s="82"/>
    </row>
    <row r="95" spans="3:14" x14ac:dyDescent="0.2">
      <c r="C95" s="106"/>
      <c r="E95" s="82"/>
      <c r="F95" s="82"/>
      <c r="I95" s="82"/>
      <c r="J95" s="82"/>
      <c r="M95" s="82"/>
      <c r="N95" s="82"/>
    </row>
    <row r="96" spans="3:14" x14ac:dyDescent="0.2">
      <c r="C96" s="106"/>
      <c r="E96" s="82"/>
      <c r="F96" s="82"/>
      <c r="I96" s="82"/>
      <c r="J96" s="82"/>
      <c r="M96" s="82"/>
      <c r="N96" s="82"/>
    </row>
    <row r="97" spans="3:14" x14ac:dyDescent="0.2">
      <c r="C97" s="106"/>
      <c r="E97" s="82"/>
      <c r="F97" s="82"/>
      <c r="I97" s="82"/>
      <c r="J97" s="82"/>
      <c r="M97" s="82"/>
      <c r="N97" s="82"/>
    </row>
    <row r="98" spans="3:14" x14ac:dyDescent="0.2">
      <c r="C98" s="106"/>
      <c r="E98" s="82"/>
      <c r="F98" s="82"/>
      <c r="I98" s="82"/>
      <c r="J98" s="82"/>
      <c r="M98" s="82"/>
      <c r="N98" s="82"/>
    </row>
    <row r="99" spans="3:14" x14ac:dyDescent="0.2">
      <c r="C99" s="106"/>
      <c r="E99" s="82"/>
      <c r="F99" s="82"/>
      <c r="I99" s="82"/>
      <c r="J99" s="82"/>
      <c r="M99" s="82"/>
      <c r="N99" s="82"/>
    </row>
    <row r="100" spans="3:14" x14ac:dyDescent="0.2">
      <c r="C100" s="106"/>
      <c r="E100" s="82"/>
      <c r="F100" s="82"/>
      <c r="I100" s="82"/>
      <c r="J100" s="82"/>
      <c r="M100" s="82"/>
      <c r="N100" s="82"/>
    </row>
    <row r="101" spans="3:14" x14ac:dyDescent="0.2">
      <c r="C101" s="106"/>
      <c r="E101" s="82"/>
      <c r="F101" s="82"/>
      <c r="I101" s="82"/>
      <c r="J101" s="82"/>
      <c r="M101" s="82"/>
      <c r="N101" s="82"/>
    </row>
    <row r="102" spans="3:14" x14ac:dyDescent="0.2">
      <c r="C102" s="106"/>
      <c r="E102" s="82"/>
      <c r="F102" s="82"/>
      <c r="I102" s="82"/>
      <c r="J102" s="82"/>
      <c r="M102" s="82"/>
      <c r="N102" s="82"/>
    </row>
    <row r="103" spans="3:14" x14ac:dyDescent="0.2">
      <c r="C103" s="106"/>
      <c r="E103" s="82"/>
      <c r="F103" s="82"/>
      <c r="I103" s="82"/>
      <c r="J103" s="82"/>
      <c r="M103" s="82"/>
      <c r="N103" s="82"/>
    </row>
    <row r="104" spans="3:14" x14ac:dyDescent="0.2">
      <c r="C104" s="106"/>
      <c r="E104" s="82"/>
      <c r="F104" s="82"/>
      <c r="I104" s="82"/>
      <c r="J104" s="82"/>
      <c r="M104" s="82"/>
      <c r="N104" s="82"/>
    </row>
    <row r="105" spans="3:14" x14ac:dyDescent="0.2">
      <c r="C105" s="106"/>
      <c r="E105" s="82"/>
      <c r="F105" s="82"/>
      <c r="I105" s="82"/>
      <c r="J105" s="82"/>
      <c r="M105" s="82"/>
      <c r="N105" s="82"/>
    </row>
    <row r="106" spans="3:14" x14ac:dyDescent="0.2">
      <c r="C106" s="106"/>
      <c r="E106" s="82"/>
      <c r="F106" s="82"/>
      <c r="I106" s="82"/>
      <c r="J106" s="82"/>
      <c r="M106" s="82"/>
      <c r="N106" s="82"/>
    </row>
    <row r="107" spans="3:14" x14ac:dyDescent="0.2">
      <c r="C107" s="106"/>
      <c r="E107" s="82"/>
      <c r="F107" s="82"/>
      <c r="I107" s="82"/>
      <c r="J107" s="82"/>
      <c r="M107" s="82"/>
      <c r="N107" s="82"/>
    </row>
    <row r="108" spans="3:14" x14ac:dyDescent="0.2">
      <c r="C108" s="106"/>
      <c r="E108" s="82"/>
      <c r="F108" s="82"/>
      <c r="I108" s="82"/>
      <c r="J108" s="82"/>
      <c r="M108" s="82"/>
      <c r="N108" s="82"/>
    </row>
    <row r="109" spans="3:14" x14ac:dyDescent="0.2">
      <c r="C109" s="106"/>
      <c r="E109" s="82"/>
      <c r="F109" s="82"/>
      <c r="I109" s="82"/>
      <c r="J109" s="82"/>
      <c r="M109" s="82"/>
      <c r="N109" s="82"/>
    </row>
    <row r="110" spans="3:14" x14ac:dyDescent="0.2">
      <c r="C110" s="106"/>
      <c r="E110" s="82"/>
      <c r="F110" s="82"/>
      <c r="I110" s="82"/>
      <c r="J110" s="82"/>
      <c r="M110" s="82"/>
      <c r="N110" s="82"/>
    </row>
    <row r="111" spans="3:14" x14ac:dyDescent="0.2">
      <c r="C111" s="106"/>
      <c r="E111" s="82"/>
      <c r="F111" s="82"/>
      <c r="I111" s="82"/>
      <c r="J111" s="82"/>
      <c r="M111" s="82"/>
      <c r="N111" s="82"/>
    </row>
    <row r="112" spans="3:14" x14ac:dyDescent="0.2">
      <c r="C112" s="106"/>
      <c r="E112" s="82"/>
      <c r="F112" s="82"/>
      <c r="I112" s="82"/>
      <c r="J112" s="82"/>
      <c r="M112" s="82"/>
      <c r="N112" s="82"/>
    </row>
    <row r="113" spans="3:14" x14ac:dyDescent="0.2">
      <c r="C113" s="106"/>
      <c r="E113" s="82"/>
      <c r="F113" s="82"/>
      <c r="I113" s="82"/>
      <c r="J113" s="82"/>
      <c r="M113" s="82"/>
      <c r="N113" s="82"/>
    </row>
    <row r="114" spans="3:14" x14ac:dyDescent="0.2">
      <c r="C114" s="106"/>
      <c r="E114" s="82"/>
      <c r="F114" s="82"/>
      <c r="I114" s="82"/>
      <c r="J114" s="82"/>
      <c r="M114" s="82"/>
      <c r="N114" s="82"/>
    </row>
    <row r="115" spans="3:14" x14ac:dyDescent="0.2">
      <c r="C115" s="106"/>
      <c r="E115" s="82"/>
      <c r="F115" s="82"/>
      <c r="I115" s="82"/>
      <c r="J115" s="82"/>
      <c r="M115" s="82"/>
      <c r="N115" s="82"/>
    </row>
    <row r="116" spans="3:14" x14ac:dyDescent="0.2">
      <c r="C116" s="106"/>
      <c r="E116" s="82"/>
      <c r="F116" s="82"/>
      <c r="I116" s="82"/>
      <c r="J116" s="82"/>
      <c r="M116" s="82"/>
      <c r="N116" s="82"/>
    </row>
    <row r="117" spans="3:14" x14ac:dyDescent="0.2">
      <c r="C117" s="106"/>
      <c r="E117" s="82"/>
      <c r="F117" s="82"/>
      <c r="I117" s="82"/>
      <c r="J117" s="82"/>
      <c r="M117" s="82"/>
      <c r="N117" s="82"/>
    </row>
    <row r="118" spans="3:14" x14ac:dyDescent="0.2">
      <c r="C118" s="106"/>
      <c r="E118" s="82"/>
      <c r="F118" s="82"/>
      <c r="I118" s="82"/>
      <c r="J118" s="82"/>
      <c r="M118" s="82"/>
      <c r="N118" s="82"/>
    </row>
    <row r="119" spans="3:14" x14ac:dyDescent="0.2">
      <c r="C119" s="106"/>
      <c r="E119" s="82"/>
      <c r="F119" s="82"/>
      <c r="I119" s="82"/>
      <c r="J119" s="82"/>
      <c r="M119" s="82"/>
      <c r="N119" s="82"/>
    </row>
    <row r="120" spans="3:14" x14ac:dyDescent="0.2">
      <c r="C120" s="106"/>
      <c r="E120" s="82"/>
      <c r="F120" s="82"/>
      <c r="I120" s="82"/>
      <c r="J120" s="82"/>
      <c r="M120" s="82"/>
      <c r="N120" s="82"/>
    </row>
    <row r="121" spans="3:14" x14ac:dyDescent="0.2">
      <c r="C121" s="106"/>
      <c r="E121" s="82"/>
      <c r="F121" s="82"/>
      <c r="I121" s="82"/>
      <c r="J121" s="82"/>
      <c r="M121" s="82"/>
      <c r="N121" s="82"/>
    </row>
    <row r="122" spans="3:14" x14ac:dyDescent="0.2">
      <c r="C122" s="106"/>
      <c r="E122" s="82"/>
      <c r="F122" s="82"/>
      <c r="I122" s="82"/>
      <c r="J122" s="82"/>
      <c r="M122" s="82"/>
      <c r="N122" s="82"/>
    </row>
    <row r="123" spans="3:14" x14ac:dyDescent="0.2">
      <c r="C123" s="106"/>
      <c r="E123" s="82"/>
      <c r="F123" s="82"/>
      <c r="I123" s="82"/>
      <c r="J123" s="82"/>
      <c r="M123" s="82"/>
      <c r="N123" s="82"/>
    </row>
    <row r="124" spans="3:14" x14ac:dyDescent="0.2">
      <c r="C124" s="106"/>
      <c r="E124" s="82"/>
      <c r="F124" s="82"/>
      <c r="I124" s="82"/>
      <c r="J124" s="82"/>
      <c r="M124" s="82"/>
      <c r="N124" s="82"/>
    </row>
    <row r="125" spans="3:14" x14ac:dyDescent="0.2">
      <c r="C125" s="106"/>
      <c r="E125" s="82"/>
      <c r="F125" s="82"/>
      <c r="I125" s="82"/>
      <c r="J125" s="82"/>
      <c r="M125" s="82"/>
      <c r="N125" s="82"/>
    </row>
    <row r="126" spans="3:14" x14ac:dyDescent="0.2">
      <c r="C126" s="106"/>
      <c r="E126" s="82"/>
      <c r="F126" s="82"/>
      <c r="I126" s="82"/>
      <c r="J126" s="82"/>
      <c r="M126" s="82"/>
      <c r="N126" s="82"/>
    </row>
    <row r="127" spans="3:14" x14ac:dyDescent="0.2">
      <c r="C127" s="106"/>
      <c r="E127" s="82"/>
      <c r="F127" s="82"/>
      <c r="I127" s="82"/>
      <c r="J127" s="82"/>
      <c r="M127" s="82"/>
      <c r="N127" s="82"/>
    </row>
    <row r="128" spans="3:14" x14ac:dyDescent="0.2">
      <c r="C128" s="106"/>
      <c r="E128" s="82"/>
      <c r="F128" s="82"/>
      <c r="I128" s="82"/>
      <c r="J128" s="82"/>
      <c r="M128" s="82"/>
      <c r="N128" s="82"/>
    </row>
    <row r="129" spans="3:14" x14ac:dyDescent="0.2">
      <c r="C129" s="106"/>
      <c r="E129" s="82"/>
      <c r="F129" s="82"/>
      <c r="I129" s="82"/>
      <c r="J129" s="82"/>
      <c r="M129" s="82"/>
      <c r="N129" s="82"/>
    </row>
    <row r="130" spans="3:14" x14ac:dyDescent="0.2">
      <c r="C130" s="106"/>
      <c r="E130" s="82"/>
      <c r="F130" s="82"/>
      <c r="I130" s="82"/>
      <c r="J130" s="82"/>
      <c r="M130" s="82"/>
      <c r="N130" s="82"/>
    </row>
    <row r="131" spans="3:14" x14ac:dyDescent="0.2">
      <c r="C131" s="106"/>
      <c r="E131" s="82"/>
      <c r="F131" s="82"/>
      <c r="I131" s="82"/>
      <c r="J131" s="82"/>
      <c r="M131" s="82"/>
      <c r="N131" s="82"/>
    </row>
    <row r="132" spans="3:14" x14ac:dyDescent="0.2">
      <c r="C132" s="106"/>
      <c r="E132" s="82"/>
      <c r="F132" s="82"/>
      <c r="I132" s="82"/>
      <c r="J132" s="82"/>
      <c r="M132" s="82"/>
      <c r="N132" s="82"/>
    </row>
    <row r="133" spans="3:14" x14ac:dyDescent="0.2">
      <c r="C133" s="106"/>
      <c r="E133" s="82"/>
      <c r="F133" s="82"/>
      <c r="I133" s="82"/>
      <c r="J133" s="82"/>
      <c r="M133" s="82"/>
      <c r="N133" s="82"/>
    </row>
    <row r="134" spans="3:14" x14ac:dyDescent="0.2">
      <c r="C134" s="106"/>
      <c r="E134" s="82"/>
      <c r="F134" s="82"/>
      <c r="I134" s="82"/>
      <c r="J134" s="82"/>
      <c r="M134" s="82"/>
      <c r="N134" s="82"/>
    </row>
    <row r="135" spans="3:14" x14ac:dyDescent="0.2">
      <c r="C135" s="106"/>
      <c r="E135" s="82"/>
      <c r="F135" s="82"/>
      <c r="I135" s="82"/>
      <c r="J135" s="82"/>
      <c r="M135" s="82"/>
      <c r="N135" s="82"/>
    </row>
    <row r="136" spans="3:14" x14ac:dyDescent="0.2">
      <c r="C136" s="106"/>
      <c r="E136" s="82"/>
      <c r="F136" s="82"/>
      <c r="I136" s="82"/>
      <c r="J136" s="82"/>
      <c r="M136" s="82"/>
      <c r="N136" s="82"/>
    </row>
    <row r="137" spans="3:14" x14ac:dyDescent="0.2">
      <c r="C137" s="106"/>
      <c r="E137" s="82"/>
      <c r="F137" s="82"/>
      <c r="I137" s="82"/>
      <c r="J137" s="82"/>
      <c r="M137" s="82"/>
      <c r="N137" s="82"/>
    </row>
    <row r="138" spans="3:14" x14ac:dyDescent="0.2">
      <c r="C138" s="106"/>
      <c r="E138" s="82"/>
      <c r="F138" s="82"/>
      <c r="I138" s="82"/>
      <c r="J138" s="82"/>
      <c r="M138" s="82"/>
      <c r="N138" s="82"/>
    </row>
    <row r="139" spans="3:14" x14ac:dyDescent="0.2">
      <c r="C139" s="106"/>
      <c r="E139" s="82"/>
      <c r="F139" s="82"/>
      <c r="I139" s="82"/>
      <c r="J139" s="82"/>
      <c r="M139" s="82"/>
      <c r="N139" s="82"/>
    </row>
    <row r="140" spans="3:14" x14ac:dyDescent="0.2">
      <c r="C140" s="106"/>
      <c r="E140" s="82"/>
      <c r="F140" s="82"/>
      <c r="I140" s="82"/>
      <c r="J140" s="82"/>
      <c r="M140" s="82"/>
      <c r="N140" s="82"/>
    </row>
    <row r="141" spans="3:14" x14ac:dyDescent="0.2">
      <c r="C141" s="106"/>
      <c r="E141" s="82"/>
      <c r="F141" s="82"/>
      <c r="I141" s="82"/>
      <c r="J141" s="82"/>
      <c r="M141" s="82"/>
      <c r="N141" s="82"/>
    </row>
    <row r="142" spans="3:14" x14ac:dyDescent="0.2">
      <c r="C142" s="106"/>
      <c r="E142" s="82"/>
      <c r="F142" s="82"/>
      <c r="I142" s="82"/>
      <c r="J142" s="82"/>
      <c r="M142" s="82"/>
      <c r="N142" s="82"/>
    </row>
    <row r="143" spans="3:14" x14ac:dyDescent="0.2">
      <c r="C143" s="106"/>
      <c r="E143" s="82"/>
      <c r="F143" s="82"/>
      <c r="I143" s="82"/>
      <c r="J143" s="82"/>
      <c r="M143" s="82"/>
      <c r="N143" s="82"/>
    </row>
    <row r="144" spans="3:14" x14ac:dyDescent="0.2">
      <c r="C144" s="106"/>
      <c r="E144" s="82"/>
      <c r="F144" s="82"/>
      <c r="I144" s="82"/>
      <c r="J144" s="82"/>
      <c r="M144" s="82"/>
      <c r="N144" s="82"/>
    </row>
    <row r="145" spans="3:14" x14ac:dyDescent="0.2">
      <c r="C145" s="106"/>
      <c r="E145" s="82"/>
      <c r="F145" s="82"/>
      <c r="I145" s="82"/>
      <c r="J145" s="82"/>
      <c r="M145" s="82"/>
      <c r="N145" s="82"/>
    </row>
    <row r="146" spans="3:14" x14ac:dyDescent="0.2">
      <c r="C146" s="106"/>
      <c r="E146" s="82"/>
      <c r="F146" s="82"/>
      <c r="I146" s="82"/>
      <c r="J146" s="82"/>
      <c r="M146" s="82"/>
      <c r="N146" s="82"/>
    </row>
    <row r="147" spans="3:14" x14ac:dyDescent="0.2">
      <c r="C147" s="106"/>
      <c r="E147" s="82"/>
      <c r="F147" s="82"/>
      <c r="I147" s="82"/>
      <c r="J147" s="82"/>
      <c r="M147" s="82"/>
      <c r="N147" s="82"/>
    </row>
    <row r="148" spans="3:14" x14ac:dyDescent="0.2">
      <c r="C148" s="106"/>
      <c r="E148" s="82"/>
      <c r="F148" s="82"/>
      <c r="I148" s="82"/>
      <c r="J148" s="82"/>
      <c r="M148" s="82"/>
      <c r="N148" s="82"/>
    </row>
    <row r="149" spans="3:14" x14ac:dyDescent="0.2">
      <c r="C149" s="106"/>
      <c r="E149" s="82"/>
      <c r="F149" s="82"/>
      <c r="I149" s="82"/>
      <c r="J149" s="82"/>
      <c r="M149" s="82"/>
      <c r="N149" s="82"/>
    </row>
    <row r="150" spans="3:14" x14ac:dyDescent="0.2">
      <c r="C150" s="106"/>
      <c r="E150" s="82"/>
      <c r="F150" s="82"/>
      <c r="I150" s="82"/>
      <c r="J150" s="82"/>
      <c r="M150" s="82"/>
      <c r="N150" s="82"/>
    </row>
    <row r="151" spans="3:14" x14ac:dyDescent="0.2">
      <c r="C151" s="106"/>
      <c r="E151" s="82"/>
      <c r="F151" s="82"/>
      <c r="I151" s="82"/>
      <c r="J151" s="82"/>
      <c r="M151" s="82"/>
      <c r="N151" s="82"/>
    </row>
    <row r="152" spans="3:14" x14ac:dyDescent="0.2">
      <c r="C152" s="106"/>
      <c r="E152" s="82"/>
      <c r="F152" s="82"/>
      <c r="I152" s="82"/>
      <c r="J152" s="82"/>
      <c r="M152" s="82"/>
      <c r="N152" s="82"/>
    </row>
    <row r="153" spans="3:14" x14ac:dyDescent="0.2">
      <c r="C153" s="106"/>
      <c r="E153" s="82"/>
      <c r="F153" s="82"/>
      <c r="I153" s="82"/>
      <c r="J153" s="82"/>
      <c r="M153" s="82"/>
      <c r="N153" s="82"/>
    </row>
    <row r="154" spans="3:14" x14ac:dyDescent="0.2">
      <c r="C154" s="106"/>
      <c r="E154" s="82"/>
      <c r="F154" s="82"/>
      <c r="I154" s="82"/>
      <c r="J154" s="82"/>
      <c r="M154" s="82"/>
      <c r="N154" s="82"/>
    </row>
    <row r="155" spans="3:14" x14ac:dyDescent="0.2">
      <c r="C155" s="106"/>
      <c r="E155" s="82"/>
      <c r="F155" s="82"/>
      <c r="I155" s="82"/>
      <c r="J155" s="82"/>
      <c r="M155" s="82"/>
      <c r="N155" s="82"/>
    </row>
    <row r="156" spans="3:14" x14ac:dyDescent="0.2">
      <c r="C156" s="106"/>
      <c r="E156" s="82"/>
      <c r="F156" s="82"/>
      <c r="I156" s="82"/>
      <c r="J156" s="82"/>
      <c r="M156" s="82"/>
      <c r="N156" s="82"/>
    </row>
    <row r="157" spans="3:14" x14ac:dyDescent="0.2">
      <c r="C157" s="106"/>
      <c r="E157" s="82"/>
      <c r="F157" s="82"/>
      <c r="I157" s="82"/>
      <c r="J157" s="82"/>
      <c r="M157" s="82"/>
      <c r="N157" s="82"/>
    </row>
    <row r="158" spans="3:14" x14ac:dyDescent="0.2">
      <c r="C158" s="106"/>
      <c r="E158" s="82"/>
      <c r="F158" s="82"/>
      <c r="I158" s="82"/>
      <c r="J158" s="82"/>
      <c r="M158" s="82"/>
      <c r="N158" s="82"/>
    </row>
    <row r="159" spans="3:14" x14ac:dyDescent="0.2">
      <c r="C159" s="106"/>
      <c r="E159" s="82"/>
      <c r="F159" s="82"/>
      <c r="I159" s="82"/>
      <c r="J159" s="82"/>
      <c r="M159" s="82"/>
      <c r="N159" s="82"/>
    </row>
    <row r="160" spans="3:14" x14ac:dyDescent="0.2">
      <c r="C160" s="106"/>
      <c r="E160" s="82"/>
      <c r="F160" s="82"/>
      <c r="I160" s="82"/>
      <c r="J160" s="82"/>
      <c r="M160" s="82"/>
      <c r="N160" s="82"/>
    </row>
    <row r="161" spans="3:14" x14ac:dyDescent="0.2">
      <c r="C161" s="106"/>
      <c r="E161" s="82"/>
      <c r="F161" s="82"/>
      <c r="I161" s="82"/>
      <c r="J161" s="82"/>
      <c r="M161" s="82"/>
      <c r="N161" s="82"/>
    </row>
    <row r="162" spans="3:14" x14ac:dyDescent="0.2">
      <c r="C162" s="106"/>
      <c r="E162" s="82"/>
      <c r="F162" s="82"/>
      <c r="I162" s="82"/>
      <c r="J162" s="82"/>
      <c r="M162" s="82"/>
      <c r="N162" s="82"/>
    </row>
    <row r="163" spans="3:14" x14ac:dyDescent="0.2">
      <c r="C163" s="106"/>
      <c r="E163" s="82"/>
      <c r="F163" s="82"/>
      <c r="I163" s="82"/>
      <c r="J163" s="82"/>
      <c r="M163" s="82"/>
      <c r="N163" s="82"/>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37" max="15"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pageSetUpPr fitToPage="1"/>
  </sheetPr>
  <dimension ref="A1:Q253"/>
  <sheetViews>
    <sheetView zoomScaleNormal="100" zoomScaleSheetLayoutView="75" workbookViewId="0">
      <selection activeCell="B28" sqref="B28"/>
    </sheetView>
  </sheetViews>
  <sheetFormatPr baseColWidth="10" defaultColWidth="11.44140625" defaultRowHeight="10.199999999999999" x14ac:dyDescent="0.2"/>
  <cols>
    <col min="1" max="1" width="4.6640625" style="30" customWidth="1"/>
    <col min="2" max="2" width="110.6640625" style="37" customWidth="1"/>
    <col min="3" max="3" width="18.33203125" style="36" customWidth="1"/>
    <col min="4" max="4" width="18.33203125" style="106" customWidth="1"/>
    <col min="5" max="5" width="9.3320312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6" width="11.44140625" style="31"/>
    <col min="17" max="17" width="17.21875" style="82" hidden="1" customWidth="1"/>
    <col min="18" max="16384" width="11.44140625" style="31"/>
  </cols>
  <sheetData>
    <row r="1" spans="1:17"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135"/>
    </row>
    <row r="2" spans="1:17"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16"/>
    </row>
    <row r="3" spans="1:17"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7" t="s">
        <v>1383</v>
      </c>
    </row>
    <row r="4" spans="1:17" x14ac:dyDescent="0.2">
      <c r="A4" s="45"/>
      <c r="B4" s="102" t="s">
        <v>1218</v>
      </c>
      <c r="C4" s="80"/>
      <c r="D4" s="81"/>
      <c r="E4" s="82"/>
      <c r="F4" s="82"/>
      <c r="I4" s="83"/>
      <c r="J4" s="84"/>
      <c r="K4" s="84"/>
      <c r="L4" s="85"/>
      <c r="M4" s="82"/>
      <c r="N4" s="82"/>
      <c r="O4" s="82"/>
      <c r="P4" s="37"/>
    </row>
    <row r="5" spans="1:17" x14ac:dyDescent="0.2">
      <c r="A5" s="45"/>
      <c r="B5" s="102" t="s">
        <v>60</v>
      </c>
      <c r="C5" s="87"/>
      <c r="D5" s="88"/>
      <c r="E5" s="82"/>
      <c r="F5" s="82"/>
      <c r="I5" s="89"/>
      <c r="J5" s="82"/>
      <c r="L5" s="37"/>
      <c r="M5" s="82"/>
      <c r="N5" s="82"/>
      <c r="O5" s="82"/>
      <c r="P5" s="37"/>
      <c r="Q5" s="136"/>
    </row>
    <row r="6" spans="1:17" x14ac:dyDescent="0.2">
      <c r="A6" s="45"/>
      <c r="B6" s="102" t="s">
        <v>61</v>
      </c>
      <c r="C6" s="87"/>
      <c r="D6" s="88"/>
      <c r="E6" s="82"/>
      <c r="F6" s="82"/>
      <c r="I6" s="89"/>
      <c r="J6" s="82"/>
      <c r="L6" s="37"/>
      <c r="M6" s="82"/>
      <c r="N6" s="82"/>
      <c r="O6" s="82"/>
      <c r="P6" s="37"/>
    </row>
    <row r="7" spans="1:17" x14ac:dyDescent="0.2">
      <c r="A7" s="40" t="s">
        <v>1296</v>
      </c>
      <c r="B7" s="91" t="s">
        <v>636</v>
      </c>
      <c r="C7" s="92">
        <f>Q7*1.02</f>
        <v>25612.56432701214</v>
      </c>
      <c r="D7" s="92">
        <f>C7/8</f>
        <v>3201.5705408765175</v>
      </c>
      <c r="E7" s="43">
        <f>C7*1.01</f>
        <v>25868.689970282263</v>
      </c>
      <c r="F7" s="43">
        <f>+E7*0.015</f>
        <v>388.03034955423391</v>
      </c>
      <c r="G7" s="43">
        <f>E7/8</f>
        <v>3233.5862462852829</v>
      </c>
      <c r="H7" s="43">
        <f>F7/8</f>
        <v>48.503793694279238</v>
      </c>
      <c r="I7" s="43">
        <f>+E7*1.01</f>
        <v>26127.376869985084</v>
      </c>
      <c r="J7" s="43">
        <f>+I7*0.015</f>
        <v>391.91065304977627</v>
      </c>
      <c r="K7" s="43">
        <f>I7/8</f>
        <v>3265.9221087481355</v>
      </c>
      <c r="L7" s="43">
        <f>J7/8</f>
        <v>48.988831631222034</v>
      </c>
      <c r="M7" s="43">
        <f>+I7*1.01</f>
        <v>26388.650638684936</v>
      </c>
      <c r="N7" s="43">
        <f>+M7*0.015</f>
        <v>395.82975958027401</v>
      </c>
      <c r="O7" s="43">
        <f>M7/8</f>
        <v>3298.581329835617</v>
      </c>
      <c r="P7" s="43">
        <f>N7/8</f>
        <v>49.478719947534252</v>
      </c>
      <c r="Q7" s="82">
        <v>25110.357183345233</v>
      </c>
    </row>
    <row r="8" spans="1:17" x14ac:dyDescent="0.2">
      <c r="A8" s="45"/>
      <c r="B8" s="100" t="s">
        <v>544</v>
      </c>
      <c r="C8" s="95"/>
      <c r="D8" s="96"/>
      <c r="E8" s="93"/>
      <c r="F8" s="93"/>
      <c r="G8" s="93"/>
      <c r="H8" s="93"/>
      <c r="I8" s="97"/>
      <c r="J8" s="93"/>
      <c r="K8" s="93"/>
      <c r="L8" s="48"/>
      <c r="M8" s="93"/>
      <c r="N8" s="93"/>
      <c r="O8" s="82"/>
      <c r="P8" s="37"/>
    </row>
    <row r="9" spans="1:17" x14ac:dyDescent="0.2">
      <c r="A9" s="45" t="s">
        <v>1278</v>
      </c>
      <c r="B9" s="90" t="s">
        <v>475</v>
      </c>
      <c r="C9" s="95"/>
      <c r="D9" s="96"/>
      <c r="E9" s="93"/>
      <c r="F9" s="93"/>
      <c r="G9" s="93"/>
      <c r="H9" s="93"/>
      <c r="I9" s="97"/>
      <c r="J9" s="93"/>
      <c r="K9" s="93"/>
      <c r="L9" s="48"/>
      <c r="M9" s="93"/>
      <c r="N9" s="93"/>
      <c r="O9" s="82"/>
      <c r="P9" s="37"/>
    </row>
    <row r="10" spans="1:17" x14ac:dyDescent="0.2">
      <c r="A10" s="45" t="s">
        <v>1278</v>
      </c>
      <c r="B10" s="90" t="s">
        <v>476</v>
      </c>
      <c r="C10" s="95"/>
      <c r="D10" s="96"/>
      <c r="E10" s="93"/>
      <c r="F10" s="93"/>
      <c r="G10" s="93"/>
      <c r="H10" s="93"/>
      <c r="I10" s="97"/>
      <c r="J10" s="93"/>
      <c r="K10" s="93"/>
      <c r="L10" s="48"/>
      <c r="M10" s="93"/>
      <c r="N10" s="93"/>
      <c r="O10" s="82"/>
      <c r="P10" s="37"/>
    </row>
    <row r="11" spans="1:17" x14ac:dyDescent="0.2">
      <c r="A11" s="45" t="s">
        <v>1278</v>
      </c>
      <c r="B11" s="90" t="s">
        <v>477</v>
      </c>
      <c r="C11" s="95"/>
      <c r="D11" s="96"/>
      <c r="E11" s="93"/>
      <c r="F11" s="93"/>
      <c r="G11" s="93"/>
      <c r="H11" s="93"/>
      <c r="I11" s="97"/>
      <c r="J11" s="93"/>
      <c r="K11" s="93"/>
      <c r="L11" s="48"/>
      <c r="M11" s="93"/>
      <c r="N11" s="93"/>
      <c r="O11" s="82"/>
      <c r="P11" s="37"/>
    </row>
    <row r="12" spans="1:17" x14ac:dyDescent="0.2">
      <c r="A12" s="45" t="s">
        <v>1278</v>
      </c>
      <c r="B12" s="90" t="s">
        <v>478</v>
      </c>
      <c r="C12" s="95"/>
      <c r="D12" s="96"/>
      <c r="E12" s="93"/>
      <c r="F12" s="93"/>
      <c r="G12" s="93"/>
      <c r="H12" s="93"/>
      <c r="I12" s="97"/>
      <c r="J12" s="93"/>
      <c r="K12" s="93"/>
      <c r="L12" s="48"/>
      <c r="M12" s="93"/>
      <c r="N12" s="93"/>
      <c r="O12" s="82"/>
      <c r="P12" s="37"/>
    </row>
    <row r="13" spans="1:17" ht="24.75" customHeight="1" x14ac:dyDescent="0.2">
      <c r="A13" s="45" t="s">
        <v>1278</v>
      </c>
      <c r="B13" s="100" t="s">
        <v>479</v>
      </c>
      <c r="C13" s="95"/>
      <c r="D13" s="96"/>
      <c r="E13" s="93"/>
      <c r="F13" s="93"/>
      <c r="G13" s="93"/>
      <c r="H13" s="93"/>
      <c r="I13" s="97"/>
      <c r="J13" s="93"/>
      <c r="K13" s="93"/>
      <c r="L13" s="48"/>
      <c r="M13" s="93"/>
      <c r="N13" s="93"/>
      <c r="O13" s="82"/>
      <c r="P13" s="37"/>
    </row>
    <row r="14" spans="1:17" x14ac:dyDescent="0.2">
      <c r="A14" s="45" t="s">
        <v>1278</v>
      </c>
      <c r="B14" s="90" t="s">
        <v>480</v>
      </c>
      <c r="C14" s="95"/>
      <c r="D14" s="96"/>
      <c r="E14" s="93"/>
      <c r="F14" s="93"/>
      <c r="G14" s="93"/>
      <c r="H14" s="93"/>
      <c r="I14" s="97"/>
      <c r="J14" s="93"/>
      <c r="K14" s="93"/>
      <c r="L14" s="48"/>
      <c r="M14" s="93"/>
      <c r="N14" s="93"/>
      <c r="O14" s="82"/>
      <c r="P14" s="37"/>
    </row>
    <row r="15" spans="1:17" x14ac:dyDescent="0.2">
      <c r="A15" s="40" t="s">
        <v>1297</v>
      </c>
      <c r="B15" s="91" t="s">
        <v>919</v>
      </c>
      <c r="C15" s="92">
        <f t="shared" ref="C15:C71" si="0">Q15*1.02</f>
        <v>23917.591663148116</v>
      </c>
      <c r="D15" s="92">
        <f>C15/8</f>
        <v>2989.6989578935145</v>
      </c>
      <c r="E15" s="43">
        <f t="shared" ref="E15:E71" si="1">C15*1.01</f>
        <v>24156.767579779596</v>
      </c>
      <c r="F15" s="43">
        <f t="shared" ref="F15:F71" si="2">+E15*0.015</f>
        <v>362.35151369669393</v>
      </c>
      <c r="G15" s="43">
        <f>E15/8</f>
        <v>3019.5959474724496</v>
      </c>
      <c r="H15" s="43">
        <f>F15/8</f>
        <v>45.293939212086741</v>
      </c>
      <c r="I15" s="43">
        <f t="shared" ref="I15:I71" si="3">+E15*1.01</f>
        <v>24398.335255577393</v>
      </c>
      <c r="J15" s="43">
        <f t="shared" ref="J15:J71" si="4">+I15*0.015</f>
        <v>365.97502883366087</v>
      </c>
      <c r="K15" s="43">
        <f>I15/8</f>
        <v>3049.7919069471741</v>
      </c>
      <c r="L15" s="43">
        <f>J15/8</f>
        <v>45.746878604207609</v>
      </c>
      <c r="M15" s="43">
        <f t="shared" ref="M15:M71" si="5">+I15*1.01</f>
        <v>24642.318608133166</v>
      </c>
      <c r="N15" s="43">
        <f t="shared" ref="N15:N71" si="6">+M15*0.015</f>
        <v>369.6347791219975</v>
      </c>
      <c r="O15" s="43">
        <f>M15/8</f>
        <v>3080.2898260166457</v>
      </c>
      <c r="P15" s="43">
        <f>N15/8</f>
        <v>46.204347390249687</v>
      </c>
      <c r="Q15" s="82">
        <v>23448.61927759619</v>
      </c>
    </row>
    <row r="16" spans="1:17" x14ac:dyDescent="0.2">
      <c r="A16" s="45"/>
      <c r="B16" s="100" t="s">
        <v>544</v>
      </c>
      <c r="C16" s="95"/>
      <c r="D16" s="96"/>
      <c r="E16" s="93"/>
      <c r="F16" s="93"/>
      <c r="G16" s="93"/>
      <c r="H16" s="93"/>
      <c r="I16" s="97"/>
      <c r="J16" s="93"/>
      <c r="K16" s="93"/>
      <c r="L16" s="48"/>
      <c r="M16" s="93"/>
      <c r="N16" s="93"/>
      <c r="O16" s="82"/>
      <c r="P16" s="37"/>
    </row>
    <row r="17" spans="1:17" x14ac:dyDescent="0.2">
      <c r="A17" s="45" t="s">
        <v>1278</v>
      </c>
      <c r="B17" s="90" t="s">
        <v>481</v>
      </c>
      <c r="C17" s="95"/>
      <c r="D17" s="96"/>
      <c r="E17" s="93"/>
      <c r="F17" s="93"/>
      <c r="G17" s="93"/>
      <c r="H17" s="93"/>
      <c r="I17" s="97"/>
      <c r="J17" s="93"/>
      <c r="K17" s="93"/>
      <c r="L17" s="48"/>
      <c r="M17" s="93"/>
      <c r="N17" s="93"/>
      <c r="O17" s="82"/>
      <c r="P17" s="37"/>
    </row>
    <row r="18" spans="1:17" x14ac:dyDescent="0.2">
      <c r="A18" s="45" t="s">
        <v>1278</v>
      </c>
      <c r="B18" s="90" t="s">
        <v>482</v>
      </c>
      <c r="C18" s="95"/>
      <c r="D18" s="96"/>
      <c r="E18" s="93"/>
      <c r="F18" s="93"/>
      <c r="G18" s="93"/>
      <c r="H18" s="93"/>
      <c r="I18" s="97"/>
      <c r="J18" s="93"/>
      <c r="K18" s="93"/>
      <c r="L18" s="48"/>
      <c r="M18" s="93"/>
      <c r="N18" s="93"/>
      <c r="O18" s="82"/>
      <c r="P18" s="37"/>
    </row>
    <row r="19" spans="1:17" x14ac:dyDescent="0.2">
      <c r="A19" s="40" t="s">
        <v>1298</v>
      </c>
      <c r="B19" s="91" t="s">
        <v>921</v>
      </c>
      <c r="C19" s="92">
        <f t="shared" si="0"/>
        <v>23053.742311241116</v>
      </c>
      <c r="D19" s="92">
        <f>C19/8</f>
        <v>2881.7177889051395</v>
      </c>
      <c r="E19" s="43">
        <f t="shared" si="1"/>
        <v>23284.279734353528</v>
      </c>
      <c r="F19" s="43">
        <f t="shared" si="2"/>
        <v>349.2641960153029</v>
      </c>
      <c r="G19" s="43">
        <f>E19/8</f>
        <v>2910.534966794191</v>
      </c>
      <c r="H19" s="43">
        <f>F19/8</f>
        <v>43.658024501912863</v>
      </c>
      <c r="I19" s="43">
        <f t="shared" si="3"/>
        <v>23517.122531697063</v>
      </c>
      <c r="J19" s="43">
        <f t="shared" si="4"/>
        <v>352.75683797545594</v>
      </c>
      <c r="K19" s="43">
        <f>I19/8</f>
        <v>2939.6403164621329</v>
      </c>
      <c r="L19" s="43">
        <f>J19/8</f>
        <v>44.094604746931992</v>
      </c>
      <c r="M19" s="43">
        <f t="shared" si="5"/>
        <v>23752.293757014035</v>
      </c>
      <c r="N19" s="43">
        <f t="shared" si="6"/>
        <v>356.28440635521054</v>
      </c>
      <c r="O19" s="43">
        <f>M19/8</f>
        <v>2969.0367196267543</v>
      </c>
      <c r="P19" s="43">
        <f>N19/8</f>
        <v>44.535550794401317</v>
      </c>
      <c r="Q19" s="82">
        <v>22601.708148275604</v>
      </c>
    </row>
    <row r="20" spans="1:17" x14ac:dyDescent="0.2">
      <c r="A20" s="45"/>
      <c r="B20" s="100" t="s">
        <v>544</v>
      </c>
      <c r="C20" s="95"/>
      <c r="D20" s="96"/>
      <c r="E20" s="93"/>
      <c r="F20" s="93"/>
      <c r="G20" s="93"/>
      <c r="H20" s="93"/>
      <c r="I20" s="97"/>
      <c r="J20" s="93"/>
      <c r="K20" s="93"/>
      <c r="L20" s="48"/>
      <c r="M20" s="93"/>
      <c r="N20" s="93"/>
      <c r="O20" s="82"/>
      <c r="P20" s="37"/>
    </row>
    <row r="21" spans="1:17" x14ac:dyDescent="0.2">
      <c r="A21" s="45"/>
      <c r="B21" s="100" t="s">
        <v>483</v>
      </c>
      <c r="C21" s="95"/>
      <c r="D21" s="96"/>
      <c r="E21" s="93"/>
      <c r="F21" s="93"/>
      <c r="G21" s="93"/>
      <c r="H21" s="93"/>
      <c r="I21" s="97"/>
      <c r="J21" s="93"/>
      <c r="K21" s="93"/>
      <c r="L21" s="48"/>
      <c r="M21" s="93"/>
      <c r="N21" s="93"/>
      <c r="O21" s="82"/>
      <c r="P21" s="37"/>
    </row>
    <row r="22" spans="1:17" x14ac:dyDescent="0.2">
      <c r="A22" s="45" t="s">
        <v>1278</v>
      </c>
      <c r="B22" s="90" t="s">
        <v>484</v>
      </c>
      <c r="C22" s="95"/>
      <c r="D22" s="96"/>
      <c r="E22" s="93"/>
      <c r="F22" s="93"/>
      <c r="G22" s="93"/>
      <c r="H22" s="93"/>
      <c r="I22" s="97"/>
      <c r="J22" s="93"/>
      <c r="K22" s="93"/>
      <c r="L22" s="48"/>
      <c r="M22" s="93"/>
      <c r="N22" s="93"/>
      <c r="O22" s="82"/>
      <c r="P22" s="37"/>
    </row>
    <row r="23" spans="1:17" x14ac:dyDescent="0.2">
      <c r="A23" s="45" t="s">
        <v>1278</v>
      </c>
      <c r="B23" s="90" t="s">
        <v>485</v>
      </c>
      <c r="C23" s="95"/>
      <c r="D23" s="96"/>
      <c r="E23" s="93"/>
      <c r="F23" s="93"/>
      <c r="G23" s="93"/>
      <c r="H23" s="93"/>
      <c r="I23" s="97"/>
      <c r="J23" s="93"/>
      <c r="K23" s="93"/>
      <c r="L23" s="48"/>
      <c r="M23" s="93"/>
      <c r="N23" s="93"/>
      <c r="O23" s="82"/>
      <c r="P23" s="37"/>
    </row>
    <row r="24" spans="1:17" x14ac:dyDescent="0.2">
      <c r="A24" s="45" t="s">
        <v>1278</v>
      </c>
      <c r="B24" s="100" t="s">
        <v>1199</v>
      </c>
      <c r="C24" s="95"/>
      <c r="D24" s="96"/>
      <c r="E24" s="93"/>
      <c r="F24" s="93"/>
      <c r="G24" s="93"/>
      <c r="H24" s="93"/>
      <c r="I24" s="97"/>
      <c r="J24" s="93"/>
      <c r="K24" s="93"/>
      <c r="L24" s="48"/>
      <c r="M24" s="93"/>
      <c r="N24" s="93"/>
      <c r="O24" s="82"/>
      <c r="P24" s="37"/>
    </row>
    <row r="25" spans="1:17" x14ac:dyDescent="0.2">
      <c r="A25" s="45"/>
      <c r="B25" s="102" t="s">
        <v>62</v>
      </c>
      <c r="C25" s="95"/>
      <c r="D25" s="96"/>
      <c r="E25" s="93"/>
      <c r="F25" s="93"/>
      <c r="G25" s="93"/>
      <c r="H25" s="93"/>
      <c r="I25" s="97"/>
      <c r="J25" s="93"/>
      <c r="K25" s="93"/>
      <c r="L25" s="48"/>
      <c r="M25" s="93"/>
      <c r="N25" s="93"/>
      <c r="O25" s="82"/>
      <c r="P25" s="37"/>
    </row>
    <row r="26" spans="1:17" x14ac:dyDescent="0.2">
      <c r="A26" s="40" t="s">
        <v>1299</v>
      </c>
      <c r="B26" s="91" t="s">
        <v>636</v>
      </c>
      <c r="C26" s="92">
        <f t="shared" si="0"/>
        <v>25612.34282980541</v>
      </c>
      <c r="D26" s="92">
        <f>C26/8</f>
        <v>3201.5428537256762</v>
      </c>
      <c r="E26" s="43">
        <f t="shared" si="1"/>
        <v>25868.466258103464</v>
      </c>
      <c r="F26" s="43">
        <f t="shared" si="2"/>
        <v>388.02699387155195</v>
      </c>
      <c r="G26" s="43">
        <f>E26/8</f>
        <v>3233.5582822629331</v>
      </c>
      <c r="H26" s="43">
        <f>F26/8</f>
        <v>48.503374233943994</v>
      </c>
      <c r="I26" s="43">
        <f t="shared" si="3"/>
        <v>26127.1509206845</v>
      </c>
      <c r="J26" s="43">
        <f t="shared" si="4"/>
        <v>391.90726381026747</v>
      </c>
      <c r="K26" s="43">
        <f>I26/8</f>
        <v>3265.8938650855625</v>
      </c>
      <c r="L26" s="43">
        <f>J26/8</f>
        <v>48.988407976283433</v>
      </c>
      <c r="M26" s="43">
        <f t="shared" si="5"/>
        <v>26388.422429891347</v>
      </c>
      <c r="N26" s="43">
        <f t="shared" si="6"/>
        <v>395.82633644837017</v>
      </c>
      <c r="O26" s="43">
        <f>M26/8</f>
        <v>3298.5528037364184</v>
      </c>
      <c r="P26" s="43">
        <f>N26/8</f>
        <v>49.478292056046271</v>
      </c>
      <c r="Q26" s="82">
        <v>25110.140029220991</v>
      </c>
    </row>
    <row r="27" spans="1:17" x14ac:dyDescent="0.2">
      <c r="A27" s="45"/>
      <c r="B27" s="100" t="s">
        <v>544</v>
      </c>
      <c r="C27" s="95"/>
      <c r="D27" s="96"/>
      <c r="E27" s="93"/>
      <c r="F27" s="93"/>
      <c r="G27" s="93"/>
      <c r="H27" s="93"/>
      <c r="I27" s="97"/>
      <c r="J27" s="93"/>
      <c r="K27" s="93"/>
      <c r="L27" s="48"/>
      <c r="M27" s="93"/>
      <c r="N27" s="93"/>
      <c r="O27" s="82"/>
      <c r="P27" s="37"/>
    </row>
    <row r="28" spans="1:17" ht="24.75" customHeight="1" x14ac:dyDescent="0.2">
      <c r="A28" s="45"/>
      <c r="B28" s="100" t="s">
        <v>383</v>
      </c>
      <c r="C28" s="95"/>
      <c r="D28" s="96"/>
      <c r="E28" s="93"/>
      <c r="F28" s="93"/>
      <c r="G28" s="93"/>
      <c r="H28" s="93"/>
      <c r="I28" s="97"/>
      <c r="J28" s="93"/>
      <c r="K28" s="93"/>
      <c r="L28" s="48"/>
      <c r="M28" s="93"/>
      <c r="N28" s="93"/>
      <c r="O28" s="82"/>
      <c r="P28" s="37"/>
    </row>
    <row r="29" spans="1:17" ht="24.75" customHeight="1" x14ac:dyDescent="0.2">
      <c r="A29" s="45"/>
      <c r="B29" s="100" t="s">
        <v>902</v>
      </c>
      <c r="C29" s="95"/>
      <c r="D29" s="96"/>
      <c r="E29" s="93"/>
      <c r="F29" s="93"/>
      <c r="G29" s="93"/>
      <c r="H29" s="93"/>
      <c r="I29" s="97"/>
      <c r="J29" s="93"/>
      <c r="K29" s="93"/>
      <c r="L29" s="48"/>
      <c r="M29" s="93"/>
      <c r="N29" s="93"/>
      <c r="O29" s="82"/>
      <c r="P29" s="37"/>
    </row>
    <row r="30" spans="1:17" ht="14.25" customHeight="1" x14ac:dyDescent="0.2">
      <c r="A30" s="45"/>
      <c r="B30" s="100" t="s">
        <v>1217</v>
      </c>
      <c r="C30" s="95"/>
      <c r="D30" s="96"/>
      <c r="E30" s="93"/>
      <c r="F30" s="93"/>
      <c r="G30" s="93"/>
      <c r="H30" s="93"/>
      <c r="I30" s="97"/>
      <c r="J30" s="93"/>
      <c r="K30" s="93"/>
      <c r="L30" s="48"/>
      <c r="M30" s="93"/>
      <c r="N30" s="93"/>
      <c r="O30" s="82"/>
      <c r="P30" s="37"/>
    </row>
    <row r="31" spans="1:17" x14ac:dyDescent="0.2">
      <c r="A31" s="45" t="s">
        <v>1278</v>
      </c>
      <c r="B31" s="90" t="s">
        <v>903</v>
      </c>
      <c r="C31" s="95"/>
      <c r="D31" s="96"/>
      <c r="E31" s="93"/>
      <c r="F31" s="93"/>
      <c r="G31" s="93"/>
      <c r="H31" s="93"/>
      <c r="I31" s="97"/>
      <c r="J31" s="93"/>
      <c r="K31" s="93"/>
      <c r="L31" s="48"/>
      <c r="M31" s="93"/>
      <c r="N31" s="93"/>
      <c r="O31" s="82"/>
      <c r="P31" s="37"/>
    </row>
    <row r="32" spans="1:17" x14ac:dyDescent="0.2">
      <c r="A32" s="45" t="s">
        <v>1278</v>
      </c>
      <c r="B32" s="90" t="s">
        <v>904</v>
      </c>
      <c r="C32" s="95"/>
      <c r="D32" s="96"/>
      <c r="E32" s="93"/>
      <c r="F32" s="93"/>
      <c r="G32" s="93"/>
      <c r="H32" s="93"/>
      <c r="I32" s="97"/>
      <c r="J32" s="93"/>
      <c r="K32" s="93"/>
      <c r="L32" s="48"/>
      <c r="M32" s="93"/>
      <c r="N32" s="93"/>
      <c r="O32" s="82"/>
      <c r="P32" s="37"/>
    </row>
    <row r="33" spans="1:17" x14ac:dyDescent="0.2">
      <c r="A33" s="40" t="s">
        <v>1300</v>
      </c>
      <c r="B33" s="91" t="s">
        <v>919</v>
      </c>
      <c r="C33" s="92">
        <f t="shared" si="0"/>
        <v>23917.591663148116</v>
      </c>
      <c r="D33" s="92">
        <f>C33/8</f>
        <v>2989.6989578935145</v>
      </c>
      <c r="E33" s="43">
        <f t="shared" si="1"/>
        <v>24156.767579779596</v>
      </c>
      <c r="F33" s="43">
        <f t="shared" si="2"/>
        <v>362.35151369669393</v>
      </c>
      <c r="G33" s="43">
        <f>E33/8</f>
        <v>3019.5959474724496</v>
      </c>
      <c r="H33" s="43">
        <f>F33/8</f>
        <v>45.293939212086741</v>
      </c>
      <c r="I33" s="43">
        <f t="shared" si="3"/>
        <v>24398.335255577393</v>
      </c>
      <c r="J33" s="43">
        <f t="shared" si="4"/>
        <v>365.97502883366087</v>
      </c>
      <c r="K33" s="43">
        <f>I33/8</f>
        <v>3049.7919069471741</v>
      </c>
      <c r="L33" s="43">
        <f>J33/8</f>
        <v>45.746878604207609</v>
      </c>
      <c r="M33" s="43">
        <f t="shared" si="5"/>
        <v>24642.318608133166</v>
      </c>
      <c r="N33" s="43">
        <f t="shared" si="6"/>
        <v>369.6347791219975</v>
      </c>
      <c r="O33" s="43">
        <f>M33/8</f>
        <v>3080.2898260166457</v>
      </c>
      <c r="P33" s="43">
        <f>N33/8</f>
        <v>46.204347390249687</v>
      </c>
      <c r="Q33" s="82">
        <v>23448.61927759619</v>
      </c>
    </row>
    <row r="34" spans="1:17" x14ac:dyDescent="0.2">
      <c r="A34" s="45"/>
      <c r="B34" s="100" t="s">
        <v>544</v>
      </c>
      <c r="C34" s="95"/>
      <c r="D34" s="96"/>
      <c r="E34" s="93"/>
      <c r="F34" s="93"/>
      <c r="G34" s="93"/>
      <c r="H34" s="93"/>
      <c r="I34" s="97"/>
      <c r="J34" s="93"/>
      <c r="K34" s="93"/>
      <c r="L34" s="48"/>
      <c r="M34" s="93"/>
      <c r="N34" s="93"/>
      <c r="O34" s="82"/>
      <c r="P34" s="37"/>
    </row>
    <row r="35" spans="1:17" x14ac:dyDescent="0.2">
      <c r="A35" s="45"/>
      <c r="B35" s="90" t="s">
        <v>905</v>
      </c>
      <c r="C35" s="95"/>
      <c r="D35" s="96"/>
      <c r="E35" s="93"/>
      <c r="F35" s="93"/>
      <c r="G35" s="93"/>
      <c r="H35" s="93"/>
      <c r="I35" s="97"/>
      <c r="J35" s="93"/>
      <c r="K35" s="93"/>
      <c r="L35" s="48"/>
      <c r="M35" s="93"/>
      <c r="N35" s="93"/>
      <c r="O35" s="82"/>
      <c r="P35" s="37"/>
    </row>
    <row r="36" spans="1:17" x14ac:dyDescent="0.2">
      <c r="A36" s="45" t="s">
        <v>1278</v>
      </c>
      <c r="B36" s="100" t="s">
        <v>906</v>
      </c>
      <c r="C36" s="95"/>
      <c r="D36" s="96"/>
      <c r="E36" s="93"/>
      <c r="F36" s="93"/>
      <c r="G36" s="93"/>
      <c r="H36" s="93"/>
      <c r="I36" s="97"/>
      <c r="J36" s="93"/>
      <c r="K36" s="93"/>
      <c r="L36" s="48"/>
      <c r="M36" s="93"/>
      <c r="N36" s="93"/>
      <c r="O36" s="82"/>
      <c r="P36" s="37"/>
    </row>
    <row r="37" spans="1:17" x14ac:dyDescent="0.2">
      <c r="A37" s="40" t="s">
        <v>1301</v>
      </c>
      <c r="B37" s="91" t="s">
        <v>921</v>
      </c>
      <c r="C37" s="92">
        <f t="shared" si="0"/>
        <v>23053.742311241116</v>
      </c>
      <c r="D37" s="92">
        <f>C37/8</f>
        <v>2881.7177889051395</v>
      </c>
      <c r="E37" s="43">
        <f t="shared" si="1"/>
        <v>23284.279734353528</v>
      </c>
      <c r="F37" s="43">
        <f t="shared" si="2"/>
        <v>349.2641960153029</v>
      </c>
      <c r="G37" s="43">
        <f>E37/8</f>
        <v>2910.534966794191</v>
      </c>
      <c r="H37" s="43">
        <f>F37/8</f>
        <v>43.658024501912863</v>
      </c>
      <c r="I37" s="43">
        <f t="shared" si="3"/>
        <v>23517.122531697063</v>
      </c>
      <c r="J37" s="43">
        <f t="shared" si="4"/>
        <v>352.75683797545594</v>
      </c>
      <c r="K37" s="43">
        <f>I37/8</f>
        <v>2939.6403164621329</v>
      </c>
      <c r="L37" s="43">
        <f>J37/8</f>
        <v>44.094604746931992</v>
      </c>
      <c r="M37" s="43">
        <f t="shared" si="5"/>
        <v>23752.293757014035</v>
      </c>
      <c r="N37" s="43">
        <f t="shared" si="6"/>
        <v>356.28440635521054</v>
      </c>
      <c r="O37" s="43">
        <f>M37/8</f>
        <v>2969.0367196267543</v>
      </c>
      <c r="P37" s="43">
        <f>N37/8</f>
        <v>44.535550794401317</v>
      </c>
      <c r="Q37" s="82">
        <v>22601.708148275604</v>
      </c>
    </row>
    <row r="38" spans="1:17" x14ac:dyDescent="0.2">
      <c r="A38" s="45"/>
      <c r="B38" s="100" t="s">
        <v>544</v>
      </c>
      <c r="C38" s="95"/>
      <c r="D38" s="96"/>
      <c r="E38" s="93"/>
      <c r="F38" s="93"/>
      <c r="G38" s="93"/>
      <c r="H38" s="93"/>
      <c r="I38" s="97"/>
      <c r="J38" s="93"/>
      <c r="K38" s="93"/>
      <c r="L38" s="48"/>
      <c r="M38" s="93"/>
      <c r="N38" s="93"/>
      <c r="O38" s="82"/>
      <c r="P38" s="37"/>
    </row>
    <row r="39" spans="1:17" x14ac:dyDescent="0.2">
      <c r="A39" s="45" t="s">
        <v>1278</v>
      </c>
      <c r="B39" s="90" t="s">
        <v>1124</v>
      </c>
      <c r="C39" s="95"/>
      <c r="D39" s="96"/>
      <c r="E39" s="93"/>
      <c r="F39" s="93"/>
      <c r="G39" s="93"/>
      <c r="H39" s="93"/>
      <c r="I39" s="97"/>
      <c r="J39" s="93"/>
      <c r="K39" s="93"/>
      <c r="L39" s="48"/>
      <c r="M39" s="93"/>
      <c r="N39" s="93"/>
      <c r="O39" s="82"/>
      <c r="P39" s="37"/>
    </row>
    <row r="40" spans="1:17" x14ac:dyDescent="0.2">
      <c r="A40" s="45" t="s">
        <v>1278</v>
      </c>
      <c r="B40" s="90" t="s">
        <v>336</v>
      </c>
      <c r="C40" s="95"/>
      <c r="D40" s="96"/>
      <c r="E40" s="93"/>
      <c r="F40" s="93"/>
      <c r="G40" s="93"/>
      <c r="H40" s="93"/>
      <c r="I40" s="97"/>
      <c r="J40" s="93"/>
      <c r="K40" s="93"/>
      <c r="L40" s="48"/>
      <c r="M40" s="93"/>
      <c r="N40" s="93"/>
      <c r="O40" s="82"/>
      <c r="P40" s="37"/>
    </row>
    <row r="41" spans="1:17" x14ac:dyDescent="0.2">
      <c r="A41" s="45" t="s">
        <v>1278</v>
      </c>
      <c r="B41" s="90" t="s">
        <v>337</v>
      </c>
      <c r="C41" s="95"/>
      <c r="D41" s="96"/>
      <c r="E41" s="93"/>
      <c r="F41" s="93"/>
      <c r="G41" s="93"/>
      <c r="H41" s="93"/>
      <c r="I41" s="97"/>
      <c r="J41" s="93"/>
      <c r="K41" s="93"/>
      <c r="L41" s="48"/>
      <c r="M41" s="93"/>
      <c r="N41" s="93"/>
      <c r="O41" s="82"/>
      <c r="P41" s="37"/>
    </row>
    <row r="42" spans="1:17" x14ac:dyDescent="0.2">
      <c r="A42" s="45" t="s">
        <v>1278</v>
      </c>
      <c r="B42" s="90" t="s">
        <v>338</v>
      </c>
      <c r="C42" s="95"/>
      <c r="D42" s="96"/>
      <c r="E42" s="93"/>
      <c r="F42" s="93"/>
      <c r="G42" s="93"/>
      <c r="H42" s="93"/>
      <c r="I42" s="97"/>
      <c r="J42" s="93"/>
      <c r="K42" s="93"/>
      <c r="L42" s="48"/>
      <c r="M42" s="93"/>
      <c r="N42" s="93"/>
      <c r="O42" s="82"/>
      <c r="P42" s="37"/>
    </row>
    <row r="43" spans="1:17" x14ac:dyDescent="0.2">
      <c r="A43" s="45" t="s">
        <v>1278</v>
      </c>
      <c r="B43" s="90" t="s">
        <v>339</v>
      </c>
      <c r="C43" s="95"/>
      <c r="D43" s="96"/>
      <c r="E43" s="93"/>
      <c r="F43" s="93"/>
      <c r="G43" s="93"/>
      <c r="H43" s="93"/>
      <c r="I43" s="97"/>
      <c r="J43" s="93"/>
      <c r="K43" s="93"/>
      <c r="L43" s="48"/>
      <c r="M43" s="93"/>
      <c r="N43" s="93"/>
      <c r="O43" s="82"/>
      <c r="P43" s="37"/>
    </row>
    <row r="44" spans="1:17" x14ac:dyDescent="0.2">
      <c r="A44" s="45" t="s">
        <v>1278</v>
      </c>
      <c r="B44" s="90" t="s">
        <v>340</v>
      </c>
      <c r="C44" s="95"/>
      <c r="D44" s="96"/>
      <c r="E44" s="93"/>
      <c r="F44" s="93"/>
      <c r="G44" s="93"/>
      <c r="H44" s="93"/>
      <c r="I44" s="97"/>
      <c r="J44" s="93"/>
      <c r="K44" s="93"/>
      <c r="L44" s="48"/>
      <c r="M44" s="93"/>
      <c r="N44" s="93"/>
      <c r="O44" s="82"/>
      <c r="P44" s="37"/>
    </row>
    <row r="45" spans="1:17" x14ac:dyDescent="0.2">
      <c r="A45" s="45" t="s">
        <v>1278</v>
      </c>
      <c r="B45" s="90" t="s">
        <v>341</v>
      </c>
      <c r="C45" s="95"/>
      <c r="D45" s="96"/>
      <c r="E45" s="93"/>
      <c r="F45" s="93"/>
      <c r="G45" s="93"/>
      <c r="H45" s="93"/>
      <c r="I45" s="97"/>
      <c r="J45" s="93"/>
      <c r="K45" s="93"/>
      <c r="L45" s="48"/>
      <c r="M45" s="93"/>
      <c r="N45" s="93"/>
      <c r="O45" s="82"/>
      <c r="P45" s="37"/>
    </row>
    <row r="46" spans="1:17" x14ac:dyDescent="0.2">
      <c r="A46" s="54"/>
      <c r="B46" s="100" t="s">
        <v>656</v>
      </c>
      <c r="C46" s="95"/>
      <c r="D46" s="96"/>
      <c r="E46" s="93"/>
      <c r="F46" s="93"/>
      <c r="G46" s="93"/>
      <c r="H46" s="93"/>
      <c r="I46" s="97"/>
      <c r="J46" s="93"/>
      <c r="K46" s="93"/>
      <c r="L46" s="48"/>
      <c r="M46" s="93"/>
      <c r="N46" s="93"/>
      <c r="O46" s="82"/>
      <c r="P46" s="37"/>
    </row>
    <row r="47" spans="1:17" x14ac:dyDescent="0.2">
      <c r="A47" s="45" t="s">
        <v>1278</v>
      </c>
      <c r="B47" s="90" t="s">
        <v>1049</v>
      </c>
      <c r="C47" s="95"/>
      <c r="D47" s="96"/>
      <c r="E47" s="93"/>
      <c r="F47" s="93"/>
      <c r="G47" s="93"/>
      <c r="H47" s="93"/>
      <c r="I47" s="97"/>
      <c r="J47" s="93"/>
      <c r="K47" s="93"/>
      <c r="L47" s="48"/>
      <c r="M47" s="93"/>
      <c r="N47" s="93"/>
      <c r="O47" s="82"/>
      <c r="P47" s="37"/>
    </row>
    <row r="48" spans="1:17" ht="26.25" customHeight="1" x14ac:dyDescent="0.2">
      <c r="A48" s="54" t="s">
        <v>1302</v>
      </c>
      <c r="B48" s="86" t="s">
        <v>1050</v>
      </c>
      <c r="C48" s="95"/>
      <c r="D48" s="96"/>
      <c r="E48" s="93"/>
      <c r="F48" s="93"/>
      <c r="G48" s="93"/>
      <c r="H48" s="93"/>
      <c r="I48" s="97"/>
      <c r="J48" s="93"/>
      <c r="K48" s="93"/>
      <c r="L48" s="48"/>
      <c r="M48" s="93"/>
      <c r="N48" s="93"/>
      <c r="O48" s="82"/>
      <c r="P48" s="37"/>
    </row>
    <row r="49" spans="1:17" ht="26.25" customHeight="1" x14ac:dyDescent="0.2">
      <c r="A49" s="54">
        <v>8</v>
      </c>
      <c r="B49" s="86" t="s">
        <v>1051</v>
      </c>
      <c r="C49" s="95"/>
      <c r="D49" s="96"/>
      <c r="E49" s="93"/>
      <c r="F49" s="93"/>
      <c r="G49" s="93"/>
      <c r="H49" s="93"/>
      <c r="I49" s="97"/>
      <c r="J49" s="93"/>
      <c r="K49" s="93"/>
      <c r="L49" s="48"/>
      <c r="M49" s="93"/>
      <c r="N49" s="93"/>
      <c r="O49" s="82"/>
      <c r="P49" s="37"/>
    </row>
    <row r="50" spans="1:17" x14ac:dyDescent="0.2">
      <c r="A50" s="45" t="s">
        <v>1304</v>
      </c>
      <c r="B50" s="122" t="s">
        <v>1173</v>
      </c>
      <c r="C50" s="95"/>
      <c r="D50" s="96"/>
      <c r="E50" s="93"/>
      <c r="F50" s="93"/>
      <c r="G50" s="93"/>
      <c r="H50" s="93"/>
      <c r="I50" s="97"/>
      <c r="J50" s="93"/>
      <c r="K50" s="93"/>
      <c r="L50" s="48"/>
      <c r="M50" s="93"/>
      <c r="N50" s="93"/>
      <c r="O50" s="82"/>
      <c r="P50" s="37"/>
    </row>
    <row r="51" spans="1:17" ht="26.25" customHeight="1" x14ac:dyDescent="0.2">
      <c r="A51" s="45"/>
      <c r="B51" s="100" t="s">
        <v>823</v>
      </c>
      <c r="C51" s="95"/>
      <c r="D51" s="96"/>
      <c r="E51" s="93"/>
      <c r="F51" s="93"/>
      <c r="G51" s="93"/>
      <c r="H51" s="93"/>
      <c r="I51" s="97"/>
      <c r="J51" s="93"/>
      <c r="K51" s="93"/>
      <c r="L51" s="48"/>
      <c r="M51" s="93"/>
      <c r="N51" s="93"/>
      <c r="O51" s="82"/>
      <c r="P51" s="37"/>
    </row>
    <row r="52" spans="1:17" ht="25.5" customHeight="1" x14ac:dyDescent="0.2">
      <c r="A52" s="45"/>
      <c r="B52" s="100" t="s">
        <v>824</v>
      </c>
      <c r="C52" s="95"/>
      <c r="D52" s="96"/>
      <c r="E52" s="93"/>
      <c r="F52" s="93"/>
      <c r="G52" s="93"/>
      <c r="H52" s="93"/>
      <c r="I52" s="97"/>
      <c r="J52" s="93"/>
      <c r="K52" s="93"/>
      <c r="L52" s="48"/>
      <c r="M52" s="93"/>
      <c r="N52" s="93"/>
      <c r="O52" s="82"/>
      <c r="P52" s="37"/>
    </row>
    <row r="53" spans="1:17" ht="24.75" customHeight="1" x14ac:dyDescent="0.2">
      <c r="A53" s="45"/>
      <c r="B53" s="100" t="s">
        <v>473</v>
      </c>
      <c r="C53" s="95"/>
      <c r="D53" s="96"/>
      <c r="E53" s="93"/>
      <c r="F53" s="93"/>
      <c r="G53" s="93"/>
      <c r="H53" s="93"/>
      <c r="I53" s="97"/>
      <c r="J53" s="93"/>
      <c r="K53" s="93"/>
      <c r="L53" s="48"/>
      <c r="M53" s="93"/>
      <c r="N53" s="93"/>
      <c r="O53" s="82"/>
      <c r="P53" s="37"/>
    </row>
    <row r="54" spans="1:17" x14ac:dyDescent="0.2">
      <c r="A54" s="45"/>
      <c r="B54" s="102" t="s">
        <v>1246</v>
      </c>
      <c r="C54" s="95"/>
      <c r="D54" s="96"/>
      <c r="E54" s="93"/>
      <c r="F54" s="93"/>
      <c r="G54" s="93"/>
      <c r="H54" s="93"/>
      <c r="I54" s="97"/>
      <c r="J54" s="93"/>
      <c r="K54" s="93"/>
      <c r="L54" s="48"/>
      <c r="M54" s="93"/>
      <c r="N54" s="93"/>
      <c r="O54" s="82"/>
      <c r="P54" s="37"/>
    </row>
    <row r="55" spans="1:17" x14ac:dyDescent="0.2">
      <c r="A55" s="45"/>
      <c r="B55" s="102" t="s">
        <v>77</v>
      </c>
      <c r="C55" s="95"/>
      <c r="D55" s="96"/>
      <c r="E55" s="93"/>
      <c r="F55" s="93"/>
      <c r="G55" s="93"/>
      <c r="H55" s="93"/>
      <c r="I55" s="97"/>
      <c r="J55" s="93"/>
      <c r="K55" s="93"/>
      <c r="L55" s="48"/>
      <c r="M55" s="93"/>
      <c r="N55" s="93"/>
      <c r="O55" s="82"/>
      <c r="P55" s="37"/>
    </row>
    <row r="56" spans="1:17" x14ac:dyDescent="0.2">
      <c r="A56" s="40">
        <v>10</v>
      </c>
      <c r="B56" s="91" t="s">
        <v>636</v>
      </c>
      <c r="C56" s="92">
        <f t="shared" si="0"/>
        <v>25612.34282980541</v>
      </c>
      <c r="D56" s="92">
        <f>C56/8</f>
        <v>3201.5428537256762</v>
      </c>
      <c r="E56" s="43">
        <f t="shared" si="1"/>
        <v>25868.466258103464</v>
      </c>
      <c r="F56" s="43">
        <f t="shared" si="2"/>
        <v>388.02699387155195</v>
      </c>
      <c r="G56" s="43">
        <f>E56/8</f>
        <v>3233.5582822629331</v>
      </c>
      <c r="H56" s="43">
        <f>F56/8</f>
        <v>48.503374233943994</v>
      </c>
      <c r="I56" s="43">
        <f t="shared" si="3"/>
        <v>26127.1509206845</v>
      </c>
      <c r="J56" s="43">
        <f t="shared" si="4"/>
        <v>391.90726381026747</v>
      </c>
      <c r="K56" s="43">
        <f>I56/8</f>
        <v>3265.8938650855625</v>
      </c>
      <c r="L56" s="43">
        <f>J56/8</f>
        <v>48.988407976283433</v>
      </c>
      <c r="M56" s="43">
        <f t="shared" si="5"/>
        <v>26388.422429891347</v>
      </c>
      <c r="N56" s="43">
        <f t="shared" si="6"/>
        <v>395.82633644837017</v>
      </c>
      <c r="O56" s="43">
        <f>M56/8</f>
        <v>3298.5528037364184</v>
      </c>
      <c r="P56" s="43">
        <f>N56/8</f>
        <v>49.478292056046271</v>
      </c>
      <c r="Q56" s="82">
        <v>25110.140029220991</v>
      </c>
    </row>
    <row r="57" spans="1:17" x14ac:dyDescent="0.2">
      <c r="A57" s="45" t="s">
        <v>453</v>
      </c>
      <c r="B57" s="90" t="s">
        <v>474</v>
      </c>
      <c r="C57" s="95"/>
      <c r="D57" s="96"/>
      <c r="E57" s="93"/>
      <c r="F57" s="93"/>
      <c r="G57" s="93"/>
      <c r="H57" s="93"/>
      <c r="I57" s="97"/>
      <c r="J57" s="93"/>
      <c r="K57" s="93"/>
      <c r="L57" s="48"/>
      <c r="M57" s="93"/>
      <c r="N57" s="93"/>
      <c r="O57" s="82"/>
      <c r="P57" s="37"/>
    </row>
    <row r="58" spans="1:17" x14ac:dyDescent="0.2">
      <c r="A58" s="40">
        <v>11</v>
      </c>
      <c r="B58" s="91" t="s">
        <v>919</v>
      </c>
      <c r="C58" s="92">
        <f t="shared" si="0"/>
        <v>24093.670388862469</v>
      </c>
      <c r="D58" s="92">
        <f>C58/8</f>
        <v>3011.7087986078086</v>
      </c>
      <c r="E58" s="43">
        <f t="shared" si="1"/>
        <v>24334.607092751095</v>
      </c>
      <c r="F58" s="43">
        <f t="shared" si="2"/>
        <v>365.0191063912664</v>
      </c>
      <c r="G58" s="43">
        <f>E58/8</f>
        <v>3041.8258865938869</v>
      </c>
      <c r="H58" s="43">
        <f>F58/8</f>
        <v>45.627388298908301</v>
      </c>
      <c r="I58" s="43">
        <f t="shared" si="3"/>
        <v>24577.953163678605</v>
      </c>
      <c r="J58" s="43">
        <f t="shared" si="4"/>
        <v>368.66929745517905</v>
      </c>
      <c r="K58" s="43">
        <f>I58/8</f>
        <v>3072.2441454598256</v>
      </c>
      <c r="L58" s="43">
        <f>J58/8</f>
        <v>46.083662181897381</v>
      </c>
      <c r="M58" s="43">
        <f t="shared" si="5"/>
        <v>24823.73269531539</v>
      </c>
      <c r="N58" s="43">
        <f t="shared" si="6"/>
        <v>372.35599042973081</v>
      </c>
      <c r="O58" s="43">
        <f>M58/8</f>
        <v>3102.9665869144237</v>
      </c>
      <c r="P58" s="43">
        <f>N58/8</f>
        <v>46.544498803716351</v>
      </c>
      <c r="Q58" s="82">
        <v>23621.245479276931</v>
      </c>
    </row>
    <row r="59" spans="1:17" ht="37.5" customHeight="1" x14ac:dyDescent="0.2">
      <c r="A59" s="45" t="s">
        <v>453</v>
      </c>
      <c r="B59" s="100" t="s">
        <v>34</v>
      </c>
      <c r="C59" s="95"/>
      <c r="D59" s="96"/>
      <c r="E59" s="93"/>
      <c r="F59" s="93"/>
      <c r="G59" s="93"/>
      <c r="H59" s="93"/>
      <c r="I59" s="97"/>
      <c r="J59" s="93"/>
      <c r="K59" s="93"/>
      <c r="L59" s="48"/>
      <c r="M59" s="93"/>
      <c r="N59" s="93"/>
      <c r="O59" s="82"/>
      <c r="P59" s="37"/>
    </row>
    <row r="60" spans="1:17" x14ac:dyDescent="0.2">
      <c r="A60" s="45"/>
      <c r="B60" s="102" t="s">
        <v>78</v>
      </c>
      <c r="C60" s="95"/>
      <c r="D60" s="96"/>
      <c r="E60" s="93"/>
      <c r="F60" s="93"/>
      <c r="G60" s="93"/>
      <c r="H60" s="93"/>
      <c r="I60" s="97"/>
      <c r="J60" s="93"/>
      <c r="K60" s="93"/>
      <c r="L60" s="48"/>
      <c r="M60" s="93"/>
      <c r="N60" s="93"/>
      <c r="O60" s="82"/>
      <c r="P60" s="37"/>
    </row>
    <row r="61" spans="1:17" x14ac:dyDescent="0.2">
      <c r="A61" s="40">
        <v>12</v>
      </c>
      <c r="B61" s="91" t="s">
        <v>1307</v>
      </c>
      <c r="C61" s="92">
        <f t="shared" si="0"/>
        <v>25705.099591511982</v>
      </c>
      <c r="D61" s="92">
        <f t="shared" ref="D61:D72" si="7">C61/8</f>
        <v>3213.1374489389977</v>
      </c>
      <c r="E61" s="43">
        <f t="shared" si="1"/>
        <v>25962.150587427102</v>
      </c>
      <c r="F61" s="43">
        <f t="shared" si="2"/>
        <v>389.43225881140654</v>
      </c>
      <c r="G61" s="43">
        <f t="shared" ref="G61:G72" si="8">E61/8</f>
        <v>3245.2688234283878</v>
      </c>
      <c r="H61" s="43">
        <f t="shared" ref="H61:H72" si="9">F61/8</f>
        <v>48.679032351425818</v>
      </c>
      <c r="I61" s="43">
        <f t="shared" si="3"/>
        <v>26221.772093301373</v>
      </c>
      <c r="J61" s="43">
        <f t="shared" si="4"/>
        <v>393.32658139952059</v>
      </c>
      <c r="K61" s="43">
        <f t="shared" ref="K61:K72" si="10">I61/8</f>
        <v>3277.7215116626717</v>
      </c>
      <c r="L61" s="43">
        <f t="shared" ref="L61:L72" si="11">J61/8</f>
        <v>49.165822674940074</v>
      </c>
      <c r="M61" s="43">
        <f t="shared" si="5"/>
        <v>26483.989814234388</v>
      </c>
      <c r="N61" s="43">
        <f t="shared" si="6"/>
        <v>397.2598472135158</v>
      </c>
      <c r="O61" s="43">
        <f t="shared" ref="O61:O72" si="12">M61/8</f>
        <v>3310.4987267792985</v>
      </c>
      <c r="P61" s="43">
        <f t="shared" ref="P61:P72" si="13">N61/8</f>
        <v>49.657480901689475</v>
      </c>
      <c r="Q61" s="82">
        <v>25201.078030894099</v>
      </c>
    </row>
    <row r="62" spans="1:17" x14ac:dyDescent="0.2">
      <c r="A62" s="40">
        <v>13</v>
      </c>
      <c r="B62" s="91" t="s">
        <v>1208</v>
      </c>
      <c r="C62" s="92">
        <f t="shared" si="0"/>
        <v>24093.670388862469</v>
      </c>
      <c r="D62" s="92">
        <f t="shared" si="7"/>
        <v>3011.7087986078086</v>
      </c>
      <c r="E62" s="43">
        <f t="shared" si="1"/>
        <v>24334.607092751095</v>
      </c>
      <c r="F62" s="43">
        <f t="shared" si="2"/>
        <v>365.0191063912664</v>
      </c>
      <c r="G62" s="43">
        <f t="shared" si="8"/>
        <v>3041.8258865938869</v>
      </c>
      <c r="H62" s="43">
        <f t="shared" si="9"/>
        <v>45.627388298908301</v>
      </c>
      <c r="I62" s="43">
        <f t="shared" si="3"/>
        <v>24577.953163678605</v>
      </c>
      <c r="J62" s="43">
        <f t="shared" si="4"/>
        <v>368.66929745517905</v>
      </c>
      <c r="K62" s="43">
        <f t="shared" si="10"/>
        <v>3072.2441454598256</v>
      </c>
      <c r="L62" s="43">
        <f t="shared" si="11"/>
        <v>46.083662181897381</v>
      </c>
      <c r="M62" s="43">
        <f t="shared" si="5"/>
        <v>24823.73269531539</v>
      </c>
      <c r="N62" s="43">
        <f t="shared" si="6"/>
        <v>372.35599042973081</v>
      </c>
      <c r="O62" s="43">
        <f t="shared" si="12"/>
        <v>3102.9665869144237</v>
      </c>
      <c r="P62" s="43">
        <f t="shared" si="13"/>
        <v>46.544498803716351</v>
      </c>
      <c r="Q62" s="82">
        <v>23621.245479276931</v>
      </c>
    </row>
    <row r="63" spans="1:17" x14ac:dyDescent="0.2">
      <c r="A63" s="40">
        <v>14</v>
      </c>
      <c r="B63" s="91" t="s">
        <v>1209</v>
      </c>
      <c r="C63" s="92">
        <f t="shared" si="0"/>
        <v>23819.532048583278</v>
      </c>
      <c r="D63" s="92">
        <f t="shared" si="7"/>
        <v>2977.4415060729098</v>
      </c>
      <c r="E63" s="43">
        <f t="shared" si="1"/>
        <v>24057.727369069111</v>
      </c>
      <c r="F63" s="43">
        <f t="shared" si="2"/>
        <v>360.86591053603667</v>
      </c>
      <c r="G63" s="43">
        <f t="shared" si="8"/>
        <v>3007.2159211336389</v>
      </c>
      <c r="H63" s="43">
        <f t="shared" si="9"/>
        <v>45.108238817004583</v>
      </c>
      <c r="I63" s="43">
        <f t="shared" si="3"/>
        <v>24298.304642759802</v>
      </c>
      <c r="J63" s="43">
        <f t="shared" si="4"/>
        <v>364.47456964139701</v>
      </c>
      <c r="K63" s="43">
        <f t="shared" si="10"/>
        <v>3037.2880803449752</v>
      </c>
      <c r="L63" s="43">
        <f t="shared" si="11"/>
        <v>45.559321205174626</v>
      </c>
      <c r="M63" s="43">
        <f t="shared" si="5"/>
        <v>24541.2876891874</v>
      </c>
      <c r="N63" s="43">
        <f t="shared" si="6"/>
        <v>368.11931533781097</v>
      </c>
      <c r="O63" s="43">
        <f t="shared" si="12"/>
        <v>3067.660961148425</v>
      </c>
      <c r="P63" s="43">
        <f t="shared" si="13"/>
        <v>46.014914417226372</v>
      </c>
      <c r="Q63" s="82">
        <v>23352.48240057184</v>
      </c>
    </row>
    <row r="64" spans="1:17" x14ac:dyDescent="0.2">
      <c r="A64" s="40">
        <v>15</v>
      </c>
      <c r="B64" s="91" t="s">
        <v>359</v>
      </c>
      <c r="C64" s="92">
        <f t="shared" si="0"/>
        <v>25705.099591511982</v>
      </c>
      <c r="D64" s="92">
        <f t="shared" si="7"/>
        <v>3213.1374489389977</v>
      </c>
      <c r="E64" s="43">
        <f t="shared" si="1"/>
        <v>25962.150587427102</v>
      </c>
      <c r="F64" s="43">
        <f t="shared" si="2"/>
        <v>389.43225881140654</v>
      </c>
      <c r="G64" s="43">
        <f t="shared" si="8"/>
        <v>3245.2688234283878</v>
      </c>
      <c r="H64" s="43">
        <f t="shared" si="9"/>
        <v>48.679032351425818</v>
      </c>
      <c r="I64" s="43">
        <f t="shared" si="3"/>
        <v>26221.772093301373</v>
      </c>
      <c r="J64" s="43">
        <f t="shared" si="4"/>
        <v>393.32658139952059</v>
      </c>
      <c r="K64" s="43">
        <f t="shared" si="10"/>
        <v>3277.7215116626717</v>
      </c>
      <c r="L64" s="43">
        <f t="shared" si="11"/>
        <v>49.165822674940074</v>
      </c>
      <c r="M64" s="43">
        <f t="shared" si="5"/>
        <v>26483.989814234388</v>
      </c>
      <c r="N64" s="43">
        <f t="shared" si="6"/>
        <v>397.2598472135158</v>
      </c>
      <c r="O64" s="43">
        <f t="shared" si="12"/>
        <v>3310.4987267792985</v>
      </c>
      <c r="P64" s="43">
        <f t="shared" si="13"/>
        <v>49.657480901689475</v>
      </c>
      <c r="Q64" s="82">
        <v>25201.078030894099</v>
      </c>
    </row>
    <row r="65" spans="1:17" x14ac:dyDescent="0.2">
      <c r="A65" s="40">
        <v>16</v>
      </c>
      <c r="B65" s="91" t="s">
        <v>1210</v>
      </c>
      <c r="C65" s="92">
        <f t="shared" si="0"/>
        <v>24093.670388862469</v>
      </c>
      <c r="D65" s="92">
        <f t="shared" si="7"/>
        <v>3011.7087986078086</v>
      </c>
      <c r="E65" s="43">
        <f t="shared" si="1"/>
        <v>24334.607092751095</v>
      </c>
      <c r="F65" s="43">
        <f t="shared" si="2"/>
        <v>365.0191063912664</v>
      </c>
      <c r="G65" s="43">
        <f t="shared" si="8"/>
        <v>3041.8258865938869</v>
      </c>
      <c r="H65" s="43">
        <f t="shared" si="9"/>
        <v>45.627388298908301</v>
      </c>
      <c r="I65" s="43">
        <f t="shared" si="3"/>
        <v>24577.953163678605</v>
      </c>
      <c r="J65" s="43">
        <f t="shared" si="4"/>
        <v>368.66929745517905</v>
      </c>
      <c r="K65" s="43">
        <f t="shared" si="10"/>
        <v>3072.2441454598256</v>
      </c>
      <c r="L65" s="43">
        <f t="shared" si="11"/>
        <v>46.083662181897381</v>
      </c>
      <c r="M65" s="43">
        <f t="shared" si="5"/>
        <v>24823.73269531539</v>
      </c>
      <c r="N65" s="43">
        <f t="shared" si="6"/>
        <v>372.35599042973081</v>
      </c>
      <c r="O65" s="43">
        <f t="shared" si="12"/>
        <v>3102.9665869144237</v>
      </c>
      <c r="P65" s="43">
        <f t="shared" si="13"/>
        <v>46.544498803716351</v>
      </c>
      <c r="Q65" s="82">
        <v>23621.245479276931</v>
      </c>
    </row>
    <row r="66" spans="1:17" x14ac:dyDescent="0.2">
      <c r="A66" s="40">
        <v>17</v>
      </c>
      <c r="B66" s="91" t="s">
        <v>124</v>
      </c>
      <c r="C66" s="92">
        <f t="shared" si="0"/>
        <v>24093.670388862469</v>
      </c>
      <c r="D66" s="92">
        <f t="shared" si="7"/>
        <v>3011.7087986078086</v>
      </c>
      <c r="E66" s="43">
        <f t="shared" si="1"/>
        <v>24334.607092751095</v>
      </c>
      <c r="F66" s="43">
        <f t="shared" si="2"/>
        <v>365.0191063912664</v>
      </c>
      <c r="G66" s="43">
        <f t="shared" si="8"/>
        <v>3041.8258865938869</v>
      </c>
      <c r="H66" s="43">
        <f t="shared" si="9"/>
        <v>45.627388298908301</v>
      </c>
      <c r="I66" s="43">
        <f t="shared" si="3"/>
        <v>24577.953163678605</v>
      </c>
      <c r="J66" s="43">
        <f t="shared" si="4"/>
        <v>368.66929745517905</v>
      </c>
      <c r="K66" s="43">
        <f t="shared" si="10"/>
        <v>3072.2441454598256</v>
      </c>
      <c r="L66" s="43">
        <f t="shared" si="11"/>
        <v>46.083662181897381</v>
      </c>
      <c r="M66" s="43">
        <f t="shared" si="5"/>
        <v>24823.73269531539</v>
      </c>
      <c r="N66" s="43">
        <f t="shared" si="6"/>
        <v>372.35599042973081</v>
      </c>
      <c r="O66" s="43">
        <f t="shared" si="12"/>
        <v>3102.9665869144237</v>
      </c>
      <c r="P66" s="43">
        <f t="shared" si="13"/>
        <v>46.544498803716351</v>
      </c>
      <c r="Q66" s="82">
        <v>23621.245479276931</v>
      </c>
    </row>
    <row r="67" spans="1:17" x14ac:dyDescent="0.2">
      <c r="A67" s="40">
        <v>18</v>
      </c>
      <c r="B67" s="91" t="s">
        <v>35</v>
      </c>
      <c r="C67" s="92">
        <f t="shared" si="0"/>
        <v>23819.532048583278</v>
      </c>
      <c r="D67" s="92">
        <f t="shared" si="7"/>
        <v>2977.4415060729098</v>
      </c>
      <c r="E67" s="43">
        <f t="shared" si="1"/>
        <v>24057.727369069111</v>
      </c>
      <c r="F67" s="43">
        <f t="shared" si="2"/>
        <v>360.86591053603667</v>
      </c>
      <c r="G67" s="43">
        <f t="shared" si="8"/>
        <v>3007.2159211336389</v>
      </c>
      <c r="H67" s="43">
        <f t="shared" si="9"/>
        <v>45.108238817004583</v>
      </c>
      <c r="I67" s="43">
        <f t="shared" si="3"/>
        <v>24298.304642759802</v>
      </c>
      <c r="J67" s="43">
        <f t="shared" si="4"/>
        <v>364.47456964139701</v>
      </c>
      <c r="K67" s="43">
        <f t="shared" si="10"/>
        <v>3037.2880803449752</v>
      </c>
      <c r="L67" s="43">
        <f t="shared" si="11"/>
        <v>45.559321205174626</v>
      </c>
      <c r="M67" s="43">
        <f t="shared" si="5"/>
        <v>24541.2876891874</v>
      </c>
      <c r="N67" s="43">
        <f t="shared" si="6"/>
        <v>368.11931533781097</v>
      </c>
      <c r="O67" s="43">
        <f t="shared" si="12"/>
        <v>3067.660961148425</v>
      </c>
      <c r="P67" s="43">
        <f t="shared" si="13"/>
        <v>46.014914417226372</v>
      </c>
      <c r="Q67" s="82">
        <v>23352.48240057184</v>
      </c>
    </row>
    <row r="68" spans="1:17" x14ac:dyDescent="0.2">
      <c r="A68" s="40">
        <v>19</v>
      </c>
      <c r="B68" s="91" t="s">
        <v>1211</v>
      </c>
      <c r="C68" s="92">
        <f t="shared" si="0"/>
        <v>23819.532048583278</v>
      </c>
      <c r="D68" s="92">
        <f t="shared" si="7"/>
        <v>2977.4415060729098</v>
      </c>
      <c r="E68" s="43">
        <f t="shared" si="1"/>
        <v>24057.727369069111</v>
      </c>
      <c r="F68" s="43">
        <f t="shared" si="2"/>
        <v>360.86591053603667</v>
      </c>
      <c r="G68" s="43">
        <f t="shared" si="8"/>
        <v>3007.2159211336389</v>
      </c>
      <c r="H68" s="43">
        <f t="shared" si="9"/>
        <v>45.108238817004583</v>
      </c>
      <c r="I68" s="43">
        <f t="shared" si="3"/>
        <v>24298.304642759802</v>
      </c>
      <c r="J68" s="43">
        <f t="shared" si="4"/>
        <v>364.47456964139701</v>
      </c>
      <c r="K68" s="43">
        <f t="shared" si="10"/>
        <v>3037.2880803449752</v>
      </c>
      <c r="L68" s="43">
        <f t="shared" si="11"/>
        <v>45.559321205174626</v>
      </c>
      <c r="M68" s="43">
        <f t="shared" si="5"/>
        <v>24541.2876891874</v>
      </c>
      <c r="N68" s="43">
        <f t="shared" si="6"/>
        <v>368.11931533781097</v>
      </c>
      <c r="O68" s="43">
        <f t="shared" si="12"/>
        <v>3067.660961148425</v>
      </c>
      <c r="P68" s="43">
        <f t="shared" si="13"/>
        <v>46.014914417226372</v>
      </c>
      <c r="Q68" s="82">
        <v>23352.48240057184</v>
      </c>
    </row>
    <row r="69" spans="1:17" x14ac:dyDescent="0.2">
      <c r="A69" s="40">
        <v>20</v>
      </c>
      <c r="B69" s="91" t="s">
        <v>919</v>
      </c>
      <c r="C69" s="92">
        <f t="shared" si="0"/>
        <v>24093.670388862469</v>
      </c>
      <c r="D69" s="92">
        <f t="shared" si="7"/>
        <v>3011.7087986078086</v>
      </c>
      <c r="E69" s="43">
        <f t="shared" si="1"/>
        <v>24334.607092751095</v>
      </c>
      <c r="F69" s="43">
        <f t="shared" si="2"/>
        <v>365.0191063912664</v>
      </c>
      <c r="G69" s="43">
        <f t="shared" si="8"/>
        <v>3041.8258865938869</v>
      </c>
      <c r="H69" s="43">
        <f t="shared" si="9"/>
        <v>45.627388298908301</v>
      </c>
      <c r="I69" s="43">
        <f t="shared" si="3"/>
        <v>24577.953163678605</v>
      </c>
      <c r="J69" s="43">
        <f t="shared" si="4"/>
        <v>368.66929745517905</v>
      </c>
      <c r="K69" s="43">
        <f t="shared" si="10"/>
        <v>3072.2441454598256</v>
      </c>
      <c r="L69" s="43">
        <f t="shared" si="11"/>
        <v>46.083662181897381</v>
      </c>
      <c r="M69" s="43">
        <f t="shared" si="5"/>
        <v>24823.73269531539</v>
      </c>
      <c r="N69" s="43">
        <f t="shared" si="6"/>
        <v>372.35599042973081</v>
      </c>
      <c r="O69" s="43">
        <f t="shared" si="12"/>
        <v>3102.9665869144237</v>
      </c>
      <c r="P69" s="43">
        <f t="shared" si="13"/>
        <v>46.544498803716351</v>
      </c>
      <c r="Q69" s="82">
        <v>23621.245479276931</v>
      </c>
    </row>
    <row r="70" spans="1:17" x14ac:dyDescent="0.2">
      <c r="A70" s="40">
        <v>21</v>
      </c>
      <c r="B70" s="91" t="s">
        <v>1212</v>
      </c>
      <c r="C70" s="92">
        <f t="shared" si="0"/>
        <v>23819.532048583278</v>
      </c>
      <c r="D70" s="92">
        <f t="shared" si="7"/>
        <v>2977.4415060729098</v>
      </c>
      <c r="E70" s="43">
        <f t="shared" si="1"/>
        <v>24057.727369069111</v>
      </c>
      <c r="F70" s="43">
        <f t="shared" si="2"/>
        <v>360.86591053603667</v>
      </c>
      <c r="G70" s="43">
        <f t="shared" si="8"/>
        <v>3007.2159211336389</v>
      </c>
      <c r="H70" s="43">
        <f t="shared" si="9"/>
        <v>45.108238817004583</v>
      </c>
      <c r="I70" s="43">
        <f t="shared" si="3"/>
        <v>24298.304642759802</v>
      </c>
      <c r="J70" s="43">
        <f t="shared" si="4"/>
        <v>364.47456964139701</v>
      </c>
      <c r="K70" s="43">
        <f t="shared" si="10"/>
        <v>3037.2880803449752</v>
      </c>
      <c r="L70" s="43">
        <f t="shared" si="11"/>
        <v>45.559321205174626</v>
      </c>
      <c r="M70" s="43">
        <f t="shared" si="5"/>
        <v>24541.2876891874</v>
      </c>
      <c r="N70" s="43">
        <f t="shared" si="6"/>
        <v>368.11931533781097</v>
      </c>
      <c r="O70" s="43">
        <f t="shared" si="12"/>
        <v>3067.660961148425</v>
      </c>
      <c r="P70" s="43">
        <f t="shared" si="13"/>
        <v>46.014914417226372</v>
      </c>
      <c r="Q70" s="82">
        <v>23352.48240057184</v>
      </c>
    </row>
    <row r="71" spans="1:17" x14ac:dyDescent="0.2">
      <c r="A71" s="40">
        <v>22</v>
      </c>
      <c r="B71" s="91" t="s">
        <v>1213</v>
      </c>
      <c r="C71" s="92">
        <f t="shared" si="0"/>
        <v>23819.532048583278</v>
      </c>
      <c r="D71" s="92">
        <f t="shared" si="7"/>
        <v>2977.4415060729098</v>
      </c>
      <c r="E71" s="43">
        <f t="shared" si="1"/>
        <v>24057.727369069111</v>
      </c>
      <c r="F71" s="43">
        <f t="shared" si="2"/>
        <v>360.86591053603667</v>
      </c>
      <c r="G71" s="43">
        <f t="shared" si="8"/>
        <v>3007.2159211336389</v>
      </c>
      <c r="H71" s="43">
        <f t="shared" si="9"/>
        <v>45.108238817004583</v>
      </c>
      <c r="I71" s="43">
        <f t="shared" si="3"/>
        <v>24298.304642759802</v>
      </c>
      <c r="J71" s="43">
        <f t="shared" si="4"/>
        <v>364.47456964139701</v>
      </c>
      <c r="K71" s="43">
        <f t="shared" si="10"/>
        <v>3037.2880803449752</v>
      </c>
      <c r="L71" s="43">
        <f t="shared" si="11"/>
        <v>45.559321205174626</v>
      </c>
      <c r="M71" s="43">
        <f t="shared" si="5"/>
        <v>24541.2876891874</v>
      </c>
      <c r="N71" s="43">
        <f t="shared" si="6"/>
        <v>368.11931533781097</v>
      </c>
      <c r="O71" s="43">
        <f t="shared" si="12"/>
        <v>3067.660961148425</v>
      </c>
      <c r="P71" s="43">
        <f t="shared" si="13"/>
        <v>46.014914417226372</v>
      </c>
      <c r="Q71" s="82">
        <v>23352.48240057184</v>
      </c>
    </row>
    <row r="72" spans="1:17" x14ac:dyDescent="0.2">
      <c r="A72" s="40">
        <v>23</v>
      </c>
      <c r="B72" s="91" t="s">
        <v>1214</v>
      </c>
      <c r="C72" s="92">
        <f t="shared" ref="C72:C96" si="14">Q72*1.02</f>
        <v>23819.532048583278</v>
      </c>
      <c r="D72" s="92">
        <f t="shared" si="7"/>
        <v>2977.4415060729098</v>
      </c>
      <c r="E72" s="43">
        <f t="shared" ref="E72:E96" si="15">C72*1.01</f>
        <v>24057.727369069111</v>
      </c>
      <c r="F72" s="43">
        <f t="shared" ref="F72:F96" si="16">+E72*0.015</f>
        <v>360.86591053603667</v>
      </c>
      <c r="G72" s="43">
        <f t="shared" si="8"/>
        <v>3007.2159211336389</v>
      </c>
      <c r="H72" s="43">
        <f t="shared" si="9"/>
        <v>45.108238817004583</v>
      </c>
      <c r="I72" s="43">
        <f t="shared" ref="I72:I96" si="17">+E72*1.01</f>
        <v>24298.304642759802</v>
      </c>
      <c r="J72" s="43">
        <f t="shared" ref="J72:J96" si="18">+I72*0.015</f>
        <v>364.47456964139701</v>
      </c>
      <c r="K72" s="43">
        <f t="shared" si="10"/>
        <v>3037.2880803449752</v>
      </c>
      <c r="L72" s="43">
        <f t="shared" si="11"/>
        <v>45.559321205174626</v>
      </c>
      <c r="M72" s="43">
        <f t="shared" ref="M72:M96" si="19">+I72*1.01</f>
        <v>24541.2876891874</v>
      </c>
      <c r="N72" s="43">
        <f t="shared" ref="N72:N96" si="20">+M72*0.015</f>
        <v>368.11931533781097</v>
      </c>
      <c r="O72" s="43">
        <f t="shared" si="12"/>
        <v>3067.660961148425</v>
      </c>
      <c r="P72" s="43">
        <f t="shared" si="13"/>
        <v>46.014914417226372</v>
      </c>
      <c r="Q72" s="82">
        <v>23352.48240057184</v>
      </c>
    </row>
    <row r="73" spans="1:17" x14ac:dyDescent="0.2">
      <c r="A73" s="45"/>
      <c r="B73" s="102" t="s">
        <v>79</v>
      </c>
      <c r="C73" s="95"/>
      <c r="D73" s="96"/>
      <c r="E73" s="93"/>
      <c r="F73" s="93"/>
      <c r="G73" s="93"/>
      <c r="H73" s="93"/>
      <c r="I73" s="97"/>
      <c r="J73" s="93"/>
      <c r="K73" s="93"/>
      <c r="L73" s="48"/>
      <c r="M73" s="93"/>
      <c r="N73" s="93"/>
      <c r="O73" s="82"/>
      <c r="P73" s="37"/>
    </row>
    <row r="74" spans="1:17" x14ac:dyDescent="0.2">
      <c r="A74" s="40">
        <v>24</v>
      </c>
      <c r="B74" s="91" t="s">
        <v>919</v>
      </c>
      <c r="C74" s="92">
        <f t="shared" si="14"/>
        <v>24093.670388862469</v>
      </c>
      <c r="D74" s="92">
        <f>C74/8</f>
        <v>3011.7087986078086</v>
      </c>
      <c r="E74" s="43">
        <f t="shared" si="15"/>
        <v>24334.607092751095</v>
      </c>
      <c r="F74" s="43">
        <f t="shared" si="16"/>
        <v>365.0191063912664</v>
      </c>
      <c r="G74" s="43">
        <f t="shared" ref="G74:G77" si="21">E74/8</f>
        <v>3041.8258865938869</v>
      </c>
      <c r="H74" s="43">
        <f t="shared" ref="H74:H77" si="22">F74/8</f>
        <v>45.627388298908301</v>
      </c>
      <c r="I74" s="43">
        <f t="shared" si="17"/>
        <v>24577.953163678605</v>
      </c>
      <c r="J74" s="43">
        <f t="shared" si="18"/>
        <v>368.66929745517905</v>
      </c>
      <c r="K74" s="43">
        <f t="shared" ref="K74:K77" si="23">I74/8</f>
        <v>3072.2441454598256</v>
      </c>
      <c r="L74" s="43">
        <f t="shared" ref="L74:L77" si="24">J74/8</f>
        <v>46.083662181897381</v>
      </c>
      <c r="M74" s="43">
        <f t="shared" si="19"/>
        <v>24823.73269531539</v>
      </c>
      <c r="N74" s="43">
        <f t="shared" si="20"/>
        <v>372.35599042973081</v>
      </c>
      <c r="O74" s="43">
        <f t="shared" ref="O74:O77" si="25">M74/8</f>
        <v>3102.9665869144237</v>
      </c>
      <c r="P74" s="43">
        <f t="shared" ref="P74:P77" si="26">N74/8</f>
        <v>46.544498803716351</v>
      </c>
      <c r="Q74" s="82">
        <v>23621.245479276931</v>
      </c>
    </row>
    <row r="75" spans="1:17" x14ac:dyDescent="0.2">
      <c r="A75" s="40">
        <v>25</v>
      </c>
      <c r="B75" s="91" t="s">
        <v>1215</v>
      </c>
      <c r="C75" s="92">
        <f t="shared" si="14"/>
        <v>23819.532048583278</v>
      </c>
      <c r="D75" s="92">
        <f>C75/8</f>
        <v>2977.4415060729098</v>
      </c>
      <c r="E75" s="43">
        <f t="shared" si="15"/>
        <v>24057.727369069111</v>
      </c>
      <c r="F75" s="43">
        <f t="shared" si="16"/>
        <v>360.86591053603667</v>
      </c>
      <c r="G75" s="43">
        <f t="shared" si="21"/>
        <v>3007.2159211336389</v>
      </c>
      <c r="H75" s="43">
        <f t="shared" si="22"/>
        <v>45.108238817004583</v>
      </c>
      <c r="I75" s="43">
        <f t="shared" si="17"/>
        <v>24298.304642759802</v>
      </c>
      <c r="J75" s="43">
        <f t="shared" si="18"/>
        <v>364.47456964139701</v>
      </c>
      <c r="K75" s="43">
        <f t="shared" si="23"/>
        <v>3037.2880803449752</v>
      </c>
      <c r="L75" s="43">
        <f t="shared" si="24"/>
        <v>45.559321205174626</v>
      </c>
      <c r="M75" s="43">
        <f t="shared" si="19"/>
        <v>24541.2876891874</v>
      </c>
      <c r="N75" s="43">
        <f t="shared" si="20"/>
        <v>368.11931533781097</v>
      </c>
      <c r="O75" s="43">
        <f t="shared" si="25"/>
        <v>3067.660961148425</v>
      </c>
      <c r="P75" s="43">
        <f t="shared" si="26"/>
        <v>46.014914417226372</v>
      </c>
      <c r="Q75" s="82">
        <v>23352.48240057184</v>
      </c>
    </row>
    <row r="76" spans="1:17" x14ac:dyDescent="0.2">
      <c r="A76" s="40">
        <v>26</v>
      </c>
      <c r="B76" s="91" t="s">
        <v>1214</v>
      </c>
      <c r="C76" s="92">
        <f t="shared" si="14"/>
        <v>23819.532048583278</v>
      </c>
      <c r="D76" s="92">
        <f>C76/8</f>
        <v>2977.4415060729098</v>
      </c>
      <c r="E76" s="43">
        <f t="shared" si="15"/>
        <v>24057.727369069111</v>
      </c>
      <c r="F76" s="43">
        <f t="shared" si="16"/>
        <v>360.86591053603667</v>
      </c>
      <c r="G76" s="43">
        <f t="shared" si="21"/>
        <v>3007.2159211336389</v>
      </c>
      <c r="H76" s="43">
        <f t="shared" si="22"/>
        <v>45.108238817004583</v>
      </c>
      <c r="I76" s="43">
        <f t="shared" si="17"/>
        <v>24298.304642759802</v>
      </c>
      <c r="J76" s="43">
        <f t="shared" si="18"/>
        <v>364.47456964139701</v>
      </c>
      <c r="K76" s="43">
        <f t="shared" si="23"/>
        <v>3037.2880803449752</v>
      </c>
      <c r="L76" s="43">
        <f t="shared" si="24"/>
        <v>45.559321205174626</v>
      </c>
      <c r="M76" s="43">
        <f t="shared" si="19"/>
        <v>24541.2876891874</v>
      </c>
      <c r="N76" s="43">
        <f t="shared" si="20"/>
        <v>368.11931533781097</v>
      </c>
      <c r="O76" s="43">
        <f t="shared" si="25"/>
        <v>3067.660961148425</v>
      </c>
      <c r="P76" s="43">
        <f t="shared" si="26"/>
        <v>46.014914417226372</v>
      </c>
      <c r="Q76" s="82">
        <v>23352.48240057184</v>
      </c>
    </row>
    <row r="77" spans="1:17" x14ac:dyDescent="0.2">
      <c r="A77" s="40">
        <v>27</v>
      </c>
      <c r="B77" s="91" t="s">
        <v>587</v>
      </c>
      <c r="C77" s="92">
        <f t="shared" si="14"/>
        <v>23819.532048583278</v>
      </c>
      <c r="D77" s="92">
        <f>C77/8</f>
        <v>2977.4415060729098</v>
      </c>
      <c r="E77" s="43">
        <f t="shared" si="15"/>
        <v>24057.727369069111</v>
      </c>
      <c r="F77" s="43">
        <f t="shared" si="16"/>
        <v>360.86591053603667</v>
      </c>
      <c r="G77" s="43">
        <f t="shared" si="21"/>
        <v>3007.2159211336389</v>
      </c>
      <c r="H77" s="43">
        <f t="shared" si="22"/>
        <v>45.108238817004583</v>
      </c>
      <c r="I77" s="43">
        <f t="shared" si="17"/>
        <v>24298.304642759802</v>
      </c>
      <c r="J77" s="43">
        <f t="shared" si="18"/>
        <v>364.47456964139701</v>
      </c>
      <c r="K77" s="43">
        <f t="shared" si="23"/>
        <v>3037.2880803449752</v>
      </c>
      <c r="L77" s="43">
        <f t="shared" si="24"/>
        <v>45.559321205174626</v>
      </c>
      <c r="M77" s="43">
        <f t="shared" si="19"/>
        <v>24541.2876891874</v>
      </c>
      <c r="N77" s="43">
        <f t="shared" si="20"/>
        <v>368.11931533781097</v>
      </c>
      <c r="O77" s="43">
        <f t="shared" si="25"/>
        <v>3067.660961148425</v>
      </c>
      <c r="P77" s="43">
        <f t="shared" si="26"/>
        <v>46.014914417226372</v>
      </c>
      <c r="Q77" s="82">
        <v>23352.48240057184</v>
      </c>
    </row>
    <row r="78" spans="1:17" x14ac:dyDescent="0.2">
      <c r="A78" s="45"/>
      <c r="B78" s="102" t="s">
        <v>80</v>
      </c>
      <c r="C78" s="95"/>
      <c r="D78" s="96"/>
      <c r="E78" s="93"/>
      <c r="F78" s="93"/>
      <c r="G78" s="93"/>
      <c r="H78" s="93"/>
      <c r="I78" s="97"/>
      <c r="J78" s="93"/>
      <c r="K78" s="93"/>
      <c r="L78" s="48"/>
      <c r="M78" s="93"/>
      <c r="N78" s="93"/>
      <c r="O78" s="82"/>
      <c r="P78" s="37"/>
    </row>
    <row r="79" spans="1:17" x14ac:dyDescent="0.2">
      <c r="A79" s="40">
        <v>28</v>
      </c>
      <c r="B79" s="91" t="s">
        <v>919</v>
      </c>
      <c r="C79" s="92">
        <f t="shared" si="14"/>
        <v>24093.670388862469</v>
      </c>
      <c r="D79" s="92">
        <f>C79/8</f>
        <v>3011.7087986078086</v>
      </c>
      <c r="E79" s="43">
        <f t="shared" si="15"/>
        <v>24334.607092751095</v>
      </c>
      <c r="F79" s="43">
        <f t="shared" si="16"/>
        <v>365.0191063912664</v>
      </c>
      <c r="G79" s="43">
        <f t="shared" ref="G79:G82" si="27">E79/8</f>
        <v>3041.8258865938869</v>
      </c>
      <c r="H79" s="43">
        <f t="shared" ref="H79:H82" si="28">F79/8</f>
        <v>45.627388298908301</v>
      </c>
      <c r="I79" s="43">
        <f t="shared" si="17"/>
        <v>24577.953163678605</v>
      </c>
      <c r="J79" s="43">
        <f t="shared" si="18"/>
        <v>368.66929745517905</v>
      </c>
      <c r="K79" s="43">
        <f t="shared" ref="K79:K82" si="29">I79/8</f>
        <v>3072.2441454598256</v>
      </c>
      <c r="L79" s="43">
        <f t="shared" ref="L79:L82" si="30">J79/8</f>
        <v>46.083662181897381</v>
      </c>
      <c r="M79" s="43">
        <f t="shared" si="19"/>
        <v>24823.73269531539</v>
      </c>
      <c r="N79" s="43">
        <f t="shared" si="20"/>
        <v>372.35599042973081</v>
      </c>
      <c r="O79" s="43">
        <f t="shared" ref="O79:O82" si="31">M79/8</f>
        <v>3102.9665869144237</v>
      </c>
      <c r="P79" s="43">
        <f t="shared" ref="P79:P82" si="32">N79/8</f>
        <v>46.544498803716351</v>
      </c>
      <c r="Q79" s="82">
        <v>23621.245479276931</v>
      </c>
    </row>
    <row r="80" spans="1:17" x14ac:dyDescent="0.2">
      <c r="A80" s="40">
        <v>29</v>
      </c>
      <c r="B80" s="91" t="s">
        <v>1215</v>
      </c>
      <c r="C80" s="92">
        <f t="shared" si="14"/>
        <v>23819.532048583278</v>
      </c>
      <c r="D80" s="92">
        <f>C80/8</f>
        <v>2977.4415060729098</v>
      </c>
      <c r="E80" s="43">
        <f t="shared" si="15"/>
        <v>24057.727369069111</v>
      </c>
      <c r="F80" s="43">
        <f t="shared" si="16"/>
        <v>360.86591053603667</v>
      </c>
      <c r="G80" s="43">
        <f t="shared" si="27"/>
        <v>3007.2159211336389</v>
      </c>
      <c r="H80" s="43">
        <f t="shared" si="28"/>
        <v>45.108238817004583</v>
      </c>
      <c r="I80" s="43">
        <f t="shared" si="17"/>
        <v>24298.304642759802</v>
      </c>
      <c r="J80" s="43">
        <f t="shared" si="18"/>
        <v>364.47456964139701</v>
      </c>
      <c r="K80" s="43">
        <f t="shared" si="29"/>
        <v>3037.2880803449752</v>
      </c>
      <c r="L80" s="43">
        <f t="shared" si="30"/>
        <v>45.559321205174626</v>
      </c>
      <c r="M80" s="43">
        <f t="shared" si="19"/>
        <v>24541.2876891874</v>
      </c>
      <c r="N80" s="43">
        <f t="shared" si="20"/>
        <v>368.11931533781097</v>
      </c>
      <c r="O80" s="43">
        <f t="shared" si="31"/>
        <v>3067.660961148425</v>
      </c>
      <c r="P80" s="43">
        <f t="shared" si="32"/>
        <v>46.014914417226372</v>
      </c>
      <c r="Q80" s="82">
        <v>23352.48240057184</v>
      </c>
    </row>
    <row r="81" spans="1:17" x14ac:dyDescent="0.2">
      <c r="A81" s="40">
        <v>30</v>
      </c>
      <c r="B81" s="91" t="s">
        <v>1214</v>
      </c>
      <c r="C81" s="92">
        <f t="shared" si="14"/>
        <v>23819.532048583278</v>
      </c>
      <c r="D81" s="92">
        <f>C81/8</f>
        <v>2977.4415060729098</v>
      </c>
      <c r="E81" s="43">
        <f t="shared" si="15"/>
        <v>24057.727369069111</v>
      </c>
      <c r="F81" s="43">
        <f t="shared" si="16"/>
        <v>360.86591053603667</v>
      </c>
      <c r="G81" s="43">
        <f t="shared" si="27"/>
        <v>3007.2159211336389</v>
      </c>
      <c r="H81" s="43">
        <f t="shared" si="28"/>
        <v>45.108238817004583</v>
      </c>
      <c r="I81" s="43">
        <f t="shared" si="17"/>
        <v>24298.304642759802</v>
      </c>
      <c r="J81" s="43">
        <f t="shared" si="18"/>
        <v>364.47456964139701</v>
      </c>
      <c r="K81" s="43">
        <f t="shared" si="29"/>
        <v>3037.2880803449752</v>
      </c>
      <c r="L81" s="43">
        <f t="shared" si="30"/>
        <v>45.559321205174626</v>
      </c>
      <c r="M81" s="43">
        <f t="shared" si="19"/>
        <v>24541.2876891874</v>
      </c>
      <c r="N81" s="43">
        <f t="shared" si="20"/>
        <v>368.11931533781097</v>
      </c>
      <c r="O81" s="43">
        <f t="shared" si="31"/>
        <v>3067.660961148425</v>
      </c>
      <c r="P81" s="43">
        <f t="shared" si="32"/>
        <v>46.014914417226372</v>
      </c>
      <c r="Q81" s="82">
        <v>23352.48240057184</v>
      </c>
    </row>
    <row r="82" spans="1:17" x14ac:dyDescent="0.2">
      <c r="A82" s="40">
        <v>31</v>
      </c>
      <c r="B82" s="91" t="s">
        <v>587</v>
      </c>
      <c r="C82" s="92">
        <f t="shared" si="14"/>
        <v>23819.532048583278</v>
      </c>
      <c r="D82" s="92">
        <f>C82/8</f>
        <v>2977.4415060729098</v>
      </c>
      <c r="E82" s="43">
        <f t="shared" si="15"/>
        <v>24057.727369069111</v>
      </c>
      <c r="F82" s="43">
        <f t="shared" si="16"/>
        <v>360.86591053603667</v>
      </c>
      <c r="G82" s="43">
        <f t="shared" si="27"/>
        <v>3007.2159211336389</v>
      </c>
      <c r="H82" s="43">
        <f t="shared" si="28"/>
        <v>45.108238817004583</v>
      </c>
      <c r="I82" s="43">
        <f t="shared" si="17"/>
        <v>24298.304642759802</v>
      </c>
      <c r="J82" s="43">
        <f t="shared" si="18"/>
        <v>364.47456964139701</v>
      </c>
      <c r="K82" s="43">
        <f t="shared" si="29"/>
        <v>3037.2880803449752</v>
      </c>
      <c r="L82" s="43">
        <f t="shared" si="30"/>
        <v>45.559321205174626</v>
      </c>
      <c r="M82" s="43">
        <f t="shared" si="19"/>
        <v>24541.2876891874</v>
      </c>
      <c r="N82" s="43">
        <f t="shared" si="20"/>
        <v>368.11931533781097</v>
      </c>
      <c r="O82" s="43">
        <f t="shared" si="31"/>
        <v>3067.660961148425</v>
      </c>
      <c r="P82" s="43">
        <f t="shared" si="32"/>
        <v>46.014914417226372</v>
      </c>
      <c r="Q82" s="82">
        <v>23352.48240057184</v>
      </c>
    </row>
    <row r="83" spans="1:17" x14ac:dyDescent="0.2">
      <c r="A83" s="45"/>
      <c r="B83" s="102" t="s">
        <v>81</v>
      </c>
      <c r="C83" s="95"/>
      <c r="D83" s="96"/>
      <c r="E83" s="93"/>
      <c r="F83" s="93"/>
      <c r="G83" s="93"/>
      <c r="H83" s="93"/>
      <c r="I83" s="97"/>
      <c r="J83" s="93"/>
      <c r="K83" s="93"/>
      <c r="L83" s="48"/>
      <c r="M83" s="93"/>
      <c r="N83" s="93"/>
      <c r="O83" s="82"/>
      <c r="P83" s="37"/>
    </row>
    <row r="84" spans="1:17" x14ac:dyDescent="0.2">
      <c r="A84" s="40">
        <v>32</v>
      </c>
      <c r="B84" s="91" t="s">
        <v>636</v>
      </c>
      <c r="C84" s="92">
        <f t="shared" si="14"/>
        <v>25612.34282980541</v>
      </c>
      <c r="D84" s="92">
        <f>C84/8</f>
        <v>3201.5428537256762</v>
      </c>
      <c r="E84" s="43">
        <f t="shared" si="15"/>
        <v>25868.466258103464</v>
      </c>
      <c r="F84" s="43">
        <f t="shared" si="16"/>
        <v>388.02699387155195</v>
      </c>
      <c r="G84" s="43">
        <f>E84/8</f>
        <v>3233.5582822629331</v>
      </c>
      <c r="H84" s="43">
        <f>F84/8</f>
        <v>48.503374233943994</v>
      </c>
      <c r="I84" s="43">
        <f t="shared" si="17"/>
        <v>26127.1509206845</v>
      </c>
      <c r="J84" s="43">
        <f t="shared" si="18"/>
        <v>391.90726381026747</v>
      </c>
      <c r="K84" s="43">
        <f>I84/8</f>
        <v>3265.8938650855625</v>
      </c>
      <c r="L84" s="43">
        <f>J84/8</f>
        <v>48.988407976283433</v>
      </c>
      <c r="M84" s="43">
        <f t="shared" si="19"/>
        <v>26388.422429891347</v>
      </c>
      <c r="N84" s="43">
        <f t="shared" si="20"/>
        <v>395.82633644837017</v>
      </c>
      <c r="O84" s="43">
        <f>M84/8</f>
        <v>3298.5528037364184</v>
      </c>
      <c r="P84" s="43">
        <f>N84/8</f>
        <v>49.478292056046271</v>
      </c>
      <c r="Q84" s="82">
        <v>25110.140029220991</v>
      </c>
    </row>
    <row r="85" spans="1:17" x14ac:dyDescent="0.2">
      <c r="A85" s="45"/>
      <c r="B85" s="90" t="s">
        <v>1216</v>
      </c>
      <c r="C85" s="95"/>
      <c r="D85" s="96"/>
      <c r="E85" s="93"/>
      <c r="F85" s="93"/>
      <c r="G85" s="93"/>
      <c r="H85" s="93"/>
      <c r="I85" s="97"/>
      <c r="J85" s="93"/>
      <c r="K85" s="93"/>
      <c r="L85" s="48"/>
      <c r="M85" s="93"/>
      <c r="N85" s="93"/>
      <c r="O85" s="82"/>
      <c r="P85" s="37"/>
    </row>
    <row r="86" spans="1:17" x14ac:dyDescent="0.2">
      <c r="A86" s="45" t="s">
        <v>453</v>
      </c>
      <c r="B86" s="90" t="s">
        <v>36</v>
      </c>
      <c r="C86" s="95"/>
      <c r="D86" s="96"/>
      <c r="E86" s="93"/>
      <c r="F86" s="93"/>
      <c r="G86" s="93"/>
      <c r="H86" s="93"/>
      <c r="I86" s="97"/>
      <c r="J86" s="93"/>
      <c r="K86" s="93"/>
      <c r="L86" s="48"/>
      <c r="M86" s="93"/>
      <c r="N86" s="93"/>
      <c r="O86" s="82"/>
      <c r="P86" s="37"/>
    </row>
    <row r="87" spans="1:17" x14ac:dyDescent="0.2">
      <c r="A87" s="45" t="s">
        <v>453</v>
      </c>
      <c r="B87" s="90" t="s">
        <v>37</v>
      </c>
      <c r="C87" s="95"/>
      <c r="D87" s="96"/>
      <c r="E87" s="93"/>
      <c r="F87" s="93"/>
      <c r="G87" s="93"/>
      <c r="H87" s="93"/>
      <c r="I87" s="97"/>
      <c r="J87" s="93"/>
      <c r="K87" s="93"/>
      <c r="L87" s="48"/>
      <c r="M87" s="93"/>
      <c r="N87" s="93"/>
      <c r="O87" s="82"/>
      <c r="P87" s="37"/>
    </row>
    <row r="88" spans="1:17" x14ac:dyDescent="0.2">
      <c r="A88" s="45" t="s">
        <v>453</v>
      </c>
      <c r="B88" s="90" t="s">
        <v>38</v>
      </c>
      <c r="C88" s="95"/>
      <c r="D88" s="96"/>
      <c r="E88" s="93"/>
      <c r="F88" s="93"/>
      <c r="G88" s="93"/>
      <c r="H88" s="93"/>
      <c r="I88" s="97"/>
      <c r="J88" s="93"/>
      <c r="K88" s="93"/>
      <c r="L88" s="48"/>
      <c r="M88" s="93"/>
      <c r="N88" s="93"/>
      <c r="O88" s="82"/>
      <c r="P88" s="37"/>
    </row>
    <row r="89" spans="1:17" x14ac:dyDescent="0.2">
      <c r="A89" s="45" t="s">
        <v>453</v>
      </c>
      <c r="B89" s="90" t="s">
        <v>39</v>
      </c>
      <c r="C89" s="95"/>
      <c r="D89" s="96"/>
      <c r="E89" s="93"/>
      <c r="F89" s="93"/>
      <c r="G89" s="93"/>
      <c r="H89" s="93"/>
      <c r="I89" s="97"/>
      <c r="J89" s="93"/>
      <c r="K89" s="93"/>
      <c r="L89" s="48"/>
      <c r="M89" s="93"/>
      <c r="N89" s="93"/>
      <c r="O89" s="82"/>
      <c r="P89" s="37"/>
    </row>
    <row r="90" spans="1:17" x14ac:dyDescent="0.2">
      <c r="A90" s="40">
        <v>33</v>
      </c>
      <c r="B90" s="91" t="s">
        <v>919</v>
      </c>
      <c r="C90" s="92">
        <f t="shared" si="14"/>
        <v>23917.591663148116</v>
      </c>
      <c r="D90" s="92">
        <f>C90/8</f>
        <v>2989.6989578935145</v>
      </c>
      <c r="E90" s="43">
        <f t="shared" si="15"/>
        <v>24156.767579779596</v>
      </c>
      <c r="F90" s="43">
        <f t="shared" si="16"/>
        <v>362.35151369669393</v>
      </c>
      <c r="G90" s="43">
        <f>E90/8</f>
        <v>3019.5959474724496</v>
      </c>
      <c r="H90" s="43">
        <f>F90/8</f>
        <v>45.293939212086741</v>
      </c>
      <c r="I90" s="43">
        <f t="shared" si="17"/>
        <v>24398.335255577393</v>
      </c>
      <c r="J90" s="43">
        <f t="shared" si="18"/>
        <v>365.97502883366087</v>
      </c>
      <c r="K90" s="43">
        <f>I90/8</f>
        <v>3049.7919069471741</v>
      </c>
      <c r="L90" s="43">
        <f>J90/8</f>
        <v>45.746878604207609</v>
      </c>
      <c r="M90" s="43">
        <f t="shared" si="19"/>
        <v>24642.318608133166</v>
      </c>
      <c r="N90" s="43">
        <f t="shared" si="20"/>
        <v>369.6347791219975</v>
      </c>
      <c r="O90" s="43">
        <f>M90/8</f>
        <v>3080.2898260166457</v>
      </c>
      <c r="P90" s="43">
        <f>N90/8</f>
        <v>46.204347390249687</v>
      </c>
      <c r="Q90" s="82">
        <v>23448.61927759619</v>
      </c>
    </row>
    <row r="91" spans="1:17" x14ac:dyDescent="0.2">
      <c r="A91" s="45" t="s">
        <v>453</v>
      </c>
      <c r="B91" s="90" t="s">
        <v>40</v>
      </c>
      <c r="C91" s="95"/>
      <c r="D91" s="96"/>
      <c r="E91" s="93"/>
      <c r="F91" s="93"/>
      <c r="G91" s="93"/>
      <c r="H91" s="93"/>
      <c r="I91" s="97"/>
      <c r="J91" s="93"/>
      <c r="K91" s="93"/>
      <c r="L91" s="48"/>
      <c r="M91" s="93"/>
      <c r="N91" s="93"/>
      <c r="O91" s="82"/>
      <c r="P91" s="37"/>
    </row>
    <row r="92" spans="1:17" x14ac:dyDescent="0.2">
      <c r="A92" s="45" t="s">
        <v>453</v>
      </c>
      <c r="B92" s="90" t="s">
        <v>41</v>
      </c>
      <c r="C92" s="95"/>
      <c r="D92" s="96"/>
      <c r="E92" s="93"/>
      <c r="F92" s="93"/>
      <c r="G92" s="93"/>
      <c r="H92" s="93"/>
      <c r="I92" s="97"/>
      <c r="J92" s="93"/>
      <c r="K92" s="93"/>
      <c r="L92" s="48"/>
      <c r="M92" s="93"/>
      <c r="N92" s="93"/>
      <c r="O92" s="82"/>
      <c r="P92" s="37"/>
    </row>
    <row r="93" spans="1:17" x14ac:dyDescent="0.2">
      <c r="A93" s="45" t="s">
        <v>453</v>
      </c>
      <c r="B93" s="90" t="s">
        <v>42</v>
      </c>
      <c r="C93" s="95"/>
      <c r="D93" s="96"/>
      <c r="E93" s="93"/>
      <c r="F93" s="93"/>
      <c r="G93" s="93"/>
      <c r="H93" s="93"/>
      <c r="I93" s="97"/>
      <c r="J93" s="93"/>
      <c r="K93" s="93"/>
      <c r="L93" s="48"/>
      <c r="M93" s="93"/>
      <c r="N93" s="93"/>
      <c r="O93" s="82"/>
      <c r="P93" s="37"/>
    </row>
    <row r="94" spans="1:17" x14ac:dyDescent="0.2">
      <c r="A94" s="45" t="s">
        <v>453</v>
      </c>
      <c r="B94" s="90" t="s">
        <v>43</v>
      </c>
      <c r="C94" s="95"/>
      <c r="D94" s="96"/>
      <c r="E94" s="93"/>
      <c r="F94" s="93"/>
      <c r="G94" s="93"/>
      <c r="H94" s="93"/>
      <c r="I94" s="97"/>
      <c r="J94" s="93"/>
      <c r="K94" s="93"/>
      <c r="L94" s="48"/>
      <c r="M94" s="93"/>
      <c r="N94" s="93"/>
      <c r="O94" s="82"/>
      <c r="P94" s="37"/>
    </row>
    <row r="95" spans="1:17" x14ac:dyDescent="0.2">
      <c r="A95" s="45" t="s">
        <v>453</v>
      </c>
      <c r="B95" s="90" t="s">
        <v>44</v>
      </c>
      <c r="C95" s="95"/>
      <c r="D95" s="96"/>
      <c r="E95" s="93"/>
      <c r="F95" s="93"/>
      <c r="G95" s="93"/>
      <c r="H95" s="93"/>
      <c r="I95" s="97"/>
      <c r="J95" s="93"/>
      <c r="K95" s="93"/>
      <c r="L95" s="48"/>
      <c r="M95" s="93"/>
      <c r="N95" s="93"/>
      <c r="O95" s="82"/>
      <c r="P95" s="37"/>
    </row>
    <row r="96" spans="1:17" x14ac:dyDescent="0.2">
      <c r="A96" s="40">
        <v>34</v>
      </c>
      <c r="B96" s="91" t="s">
        <v>921</v>
      </c>
      <c r="C96" s="92">
        <f t="shared" si="14"/>
        <v>23053.742311241116</v>
      </c>
      <c r="D96" s="92">
        <f>C96/8</f>
        <v>2881.7177889051395</v>
      </c>
      <c r="E96" s="43">
        <f t="shared" si="15"/>
        <v>23284.279734353528</v>
      </c>
      <c r="F96" s="43">
        <f t="shared" si="16"/>
        <v>349.2641960153029</v>
      </c>
      <c r="G96" s="43">
        <f>E96/8</f>
        <v>2910.534966794191</v>
      </c>
      <c r="H96" s="43">
        <f>F96/8</f>
        <v>43.658024501912863</v>
      </c>
      <c r="I96" s="43">
        <f t="shared" si="17"/>
        <v>23517.122531697063</v>
      </c>
      <c r="J96" s="43">
        <f t="shared" si="18"/>
        <v>352.75683797545594</v>
      </c>
      <c r="K96" s="43">
        <f>I96/8</f>
        <v>2939.6403164621329</v>
      </c>
      <c r="L96" s="43">
        <f>J96/8</f>
        <v>44.094604746931992</v>
      </c>
      <c r="M96" s="43">
        <f t="shared" si="19"/>
        <v>23752.293757014035</v>
      </c>
      <c r="N96" s="43">
        <f t="shared" si="20"/>
        <v>356.28440635521054</v>
      </c>
      <c r="O96" s="43">
        <f>M96/8</f>
        <v>2969.0367196267543</v>
      </c>
      <c r="P96" s="43">
        <f>N96/8</f>
        <v>44.535550794401317</v>
      </c>
      <c r="Q96" s="82">
        <v>22601.708148275604</v>
      </c>
    </row>
    <row r="97" spans="1:17" x14ac:dyDescent="0.2">
      <c r="A97" s="45" t="s">
        <v>453</v>
      </c>
      <c r="B97" s="90" t="s">
        <v>40</v>
      </c>
      <c r="C97" s="95"/>
      <c r="D97" s="96"/>
      <c r="E97" s="93"/>
      <c r="F97" s="82"/>
      <c r="I97" s="89"/>
      <c r="J97" s="82"/>
      <c r="L97" s="37"/>
      <c r="M97" s="82"/>
      <c r="N97" s="82"/>
      <c r="O97" s="82"/>
      <c r="P97" s="37"/>
      <c r="Q97" s="137"/>
    </row>
    <row r="98" spans="1:17" x14ac:dyDescent="0.2">
      <c r="A98" s="45" t="s">
        <v>453</v>
      </c>
      <c r="B98" s="90" t="s">
        <v>638</v>
      </c>
      <c r="C98" s="95"/>
      <c r="D98" s="96"/>
      <c r="E98" s="93"/>
      <c r="F98" s="82"/>
      <c r="I98" s="89"/>
      <c r="J98" s="82"/>
      <c r="L98" s="37"/>
      <c r="M98" s="82"/>
      <c r="N98" s="82"/>
      <c r="O98" s="82"/>
      <c r="P98" s="37"/>
    </row>
    <row r="99" spans="1:17" x14ac:dyDescent="0.2">
      <c r="A99" s="45" t="s">
        <v>453</v>
      </c>
      <c r="B99" s="90" t="s">
        <v>639</v>
      </c>
      <c r="C99" s="95"/>
      <c r="D99" s="96"/>
      <c r="E99" s="93"/>
      <c r="F99" s="82"/>
      <c r="I99" s="89"/>
      <c r="J99" s="82"/>
      <c r="L99" s="37"/>
      <c r="M99" s="82"/>
      <c r="N99" s="82"/>
      <c r="O99" s="82"/>
      <c r="P99" s="37"/>
    </row>
    <row r="100" spans="1:17" x14ac:dyDescent="0.2">
      <c r="A100" s="45" t="s">
        <v>453</v>
      </c>
      <c r="B100" s="90" t="s">
        <v>640</v>
      </c>
      <c r="C100" s="95"/>
      <c r="D100" s="96"/>
      <c r="E100" s="93"/>
      <c r="F100" s="82"/>
      <c r="I100" s="89"/>
      <c r="J100" s="82"/>
      <c r="L100" s="37"/>
      <c r="M100" s="82"/>
      <c r="N100" s="82"/>
      <c r="O100" s="82"/>
      <c r="P100" s="37"/>
    </row>
    <row r="101" spans="1:17" x14ac:dyDescent="0.2">
      <c r="A101" s="45" t="s">
        <v>453</v>
      </c>
      <c r="B101" s="90" t="s">
        <v>641</v>
      </c>
      <c r="C101" s="95"/>
      <c r="D101" s="96"/>
      <c r="E101" s="93"/>
      <c r="F101" s="82"/>
      <c r="I101" s="89"/>
      <c r="J101" s="82"/>
      <c r="L101" s="37"/>
      <c r="M101" s="82"/>
      <c r="N101" s="82"/>
      <c r="O101" s="82"/>
      <c r="P101" s="37"/>
    </row>
    <row r="102" spans="1:17" x14ac:dyDescent="0.2">
      <c r="A102" s="45" t="s">
        <v>453</v>
      </c>
      <c r="B102" s="90" t="s">
        <v>642</v>
      </c>
      <c r="C102" s="95"/>
      <c r="D102" s="96"/>
      <c r="E102" s="93"/>
      <c r="F102" s="82"/>
      <c r="I102" s="89"/>
      <c r="J102" s="82"/>
      <c r="L102" s="37"/>
      <c r="M102" s="82"/>
      <c r="N102" s="82"/>
      <c r="O102" s="82"/>
      <c r="P102" s="37"/>
    </row>
    <row r="103" spans="1:17" x14ac:dyDescent="0.2">
      <c r="A103" s="45" t="s">
        <v>453</v>
      </c>
      <c r="B103" s="90" t="s">
        <v>643</v>
      </c>
      <c r="C103" s="95"/>
      <c r="D103" s="96"/>
      <c r="E103" s="93"/>
      <c r="F103" s="82"/>
      <c r="I103" s="89"/>
      <c r="J103" s="82"/>
      <c r="L103" s="37"/>
      <c r="M103" s="82"/>
      <c r="N103" s="82"/>
      <c r="O103" s="82"/>
      <c r="P103" s="37"/>
    </row>
    <row r="104" spans="1:17" x14ac:dyDescent="0.2">
      <c r="A104" s="45" t="s">
        <v>453</v>
      </c>
      <c r="B104" s="102" t="s">
        <v>455</v>
      </c>
      <c r="C104" s="95"/>
      <c r="D104" s="96"/>
      <c r="E104" s="93"/>
      <c r="F104" s="82"/>
      <c r="I104" s="89"/>
      <c r="J104" s="82"/>
      <c r="L104" s="37"/>
      <c r="M104" s="82"/>
      <c r="N104" s="82"/>
      <c r="O104" s="82"/>
      <c r="P104" s="37"/>
    </row>
    <row r="105" spans="1:17" ht="38.25" customHeight="1" x14ac:dyDescent="0.2">
      <c r="A105" s="54">
        <v>35</v>
      </c>
      <c r="B105" s="100" t="s">
        <v>7</v>
      </c>
      <c r="C105" s="95"/>
      <c r="D105" s="96"/>
      <c r="E105" s="93"/>
      <c r="F105" s="82"/>
      <c r="I105" s="89"/>
      <c r="J105" s="82"/>
      <c r="L105" s="37"/>
      <c r="M105" s="82"/>
      <c r="N105" s="82"/>
      <c r="O105" s="82"/>
      <c r="P105" s="37"/>
    </row>
    <row r="106" spans="1:17" ht="24.75" customHeight="1" x14ac:dyDescent="0.2">
      <c r="A106" s="54">
        <v>36</v>
      </c>
      <c r="B106" s="98" t="s">
        <v>1103</v>
      </c>
      <c r="C106" s="95"/>
      <c r="D106" s="96"/>
      <c r="E106" s="93"/>
      <c r="F106" s="82"/>
      <c r="I106" s="89"/>
      <c r="J106" s="82"/>
      <c r="L106" s="37"/>
      <c r="M106" s="82"/>
      <c r="N106" s="82"/>
      <c r="O106" s="82"/>
      <c r="P106" s="37"/>
    </row>
    <row r="107" spans="1:17" ht="37.5" customHeight="1" x14ac:dyDescent="0.2">
      <c r="A107" s="54">
        <v>37</v>
      </c>
      <c r="B107" s="100" t="s">
        <v>1070</v>
      </c>
      <c r="C107" s="95"/>
      <c r="D107" s="96"/>
      <c r="E107" s="93"/>
      <c r="F107" s="82"/>
      <c r="I107" s="89"/>
      <c r="J107" s="82"/>
      <c r="L107" s="37"/>
      <c r="M107" s="82"/>
      <c r="N107" s="82"/>
      <c r="O107" s="82"/>
      <c r="P107" s="37"/>
    </row>
    <row r="108" spans="1:17" ht="13.5" customHeight="1" x14ac:dyDescent="0.2">
      <c r="A108" s="54"/>
      <c r="B108" s="100"/>
      <c r="C108" s="95"/>
      <c r="D108" s="96"/>
      <c r="E108" s="93"/>
      <c r="F108" s="82"/>
      <c r="I108" s="89"/>
      <c r="J108" s="82"/>
      <c r="L108" s="37"/>
      <c r="M108" s="82"/>
      <c r="N108" s="82"/>
      <c r="O108" s="82"/>
      <c r="P108" s="37"/>
    </row>
    <row r="109" spans="1:17" ht="28.05" customHeight="1" x14ac:dyDescent="0.2">
      <c r="A109" s="45"/>
      <c r="B109" s="86" t="s">
        <v>30</v>
      </c>
      <c r="C109" s="87"/>
      <c r="D109" s="88"/>
      <c r="E109" s="82"/>
      <c r="F109" s="82"/>
      <c r="I109" s="89"/>
      <c r="J109" s="82"/>
      <c r="L109" s="37"/>
      <c r="M109" s="82"/>
      <c r="N109" s="82"/>
      <c r="O109" s="82"/>
      <c r="P109" s="37"/>
    </row>
    <row r="110" spans="1:17" x14ac:dyDescent="0.2">
      <c r="B110" s="82"/>
      <c r="C110" s="106"/>
      <c r="E110" s="82"/>
      <c r="F110" s="82"/>
      <c r="I110" s="82"/>
      <c r="J110" s="82"/>
      <c r="M110" s="82"/>
      <c r="N110" s="82"/>
    </row>
    <row r="111" spans="1:17" x14ac:dyDescent="0.2">
      <c r="B111" s="82"/>
      <c r="C111" s="106"/>
      <c r="E111" s="82"/>
      <c r="F111" s="82"/>
      <c r="I111" s="82"/>
      <c r="J111" s="82"/>
      <c r="M111" s="82"/>
      <c r="N111" s="82"/>
    </row>
    <row r="112" spans="1:17" x14ac:dyDescent="0.2">
      <c r="B112" s="82"/>
      <c r="C112" s="106"/>
      <c r="E112" s="82"/>
      <c r="F112" s="82"/>
      <c r="I112" s="82"/>
      <c r="J112" s="82"/>
      <c r="M112" s="82"/>
      <c r="N112" s="82"/>
    </row>
    <row r="113" spans="2:14" x14ac:dyDescent="0.2">
      <c r="B113" s="82"/>
      <c r="C113" s="106"/>
      <c r="E113" s="82"/>
      <c r="F113" s="82"/>
      <c r="I113" s="82"/>
      <c r="J113" s="82"/>
      <c r="M113" s="82"/>
      <c r="N113" s="82"/>
    </row>
    <row r="114" spans="2:14" x14ac:dyDescent="0.2">
      <c r="B114" s="82"/>
      <c r="C114" s="106"/>
      <c r="E114" s="82"/>
      <c r="F114" s="82"/>
      <c r="I114" s="82"/>
      <c r="J114" s="82"/>
      <c r="M114" s="82"/>
      <c r="N114" s="82"/>
    </row>
    <row r="115" spans="2:14" x14ac:dyDescent="0.2">
      <c r="B115" s="82"/>
      <c r="C115" s="106"/>
      <c r="E115" s="82"/>
      <c r="F115" s="82"/>
      <c r="I115" s="82"/>
      <c r="J115" s="82"/>
      <c r="M115" s="82"/>
      <c r="N115" s="82"/>
    </row>
    <row r="116" spans="2:14" x14ac:dyDescent="0.2">
      <c r="B116" s="82"/>
      <c r="C116" s="106"/>
      <c r="E116" s="82"/>
      <c r="F116" s="82"/>
      <c r="I116" s="82"/>
      <c r="J116" s="82"/>
      <c r="M116" s="82"/>
      <c r="N116" s="82"/>
    </row>
    <row r="117" spans="2:14" x14ac:dyDescent="0.2">
      <c r="B117" s="82"/>
      <c r="C117" s="106"/>
      <c r="E117" s="82"/>
      <c r="F117" s="82"/>
      <c r="I117" s="82"/>
      <c r="J117" s="82"/>
      <c r="M117" s="82"/>
      <c r="N117" s="82"/>
    </row>
    <row r="118" spans="2:14" x14ac:dyDescent="0.2">
      <c r="B118" s="82"/>
      <c r="C118" s="106"/>
      <c r="E118" s="82"/>
      <c r="F118" s="82"/>
      <c r="I118" s="82"/>
      <c r="J118" s="82"/>
      <c r="M118" s="82"/>
      <c r="N118" s="82"/>
    </row>
    <row r="119" spans="2:14" x14ac:dyDescent="0.2">
      <c r="B119" s="82"/>
      <c r="C119" s="106"/>
      <c r="E119" s="82"/>
      <c r="F119" s="82"/>
      <c r="I119" s="82"/>
      <c r="J119" s="82"/>
      <c r="M119" s="82"/>
      <c r="N119" s="82"/>
    </row>
    <row r="120" spans="2:14" x14ac:dyDescent="0.2">
      <c r="B120" s="82"/>
      <c r="C120" s="106"/>
      <c r="E120" s="82"/>
      <c r="F120" s="82"/>
      <c r="I120" s="82"/>
      <c r="J120" s="82"/>
      <c r="M120" s="82"/>
      <c r="N120" s="82"/>
    </row>
    <row r="121" spans="2:14" x14ac:dyDescent="0.2">
      <c r="B121" s="82"/>
      <c r="C121" s="106"/>
      <c r="E121" s="82"/>
      <c r="F121" s="82"/>
      <c r="I121" s="82"/>
      <c r="J121" s="82"/>
      <c r="M121" s="82"/>
      <c r="N121" s="82"/>
    </row>
    <row r="122" spans="2:14" x14ac:dyDescent="0.2">
      <c r="B122" s="82"/>
      <c r="C122" s="106"/>
      <c r="E122" s="82"/>
      <c r="F122" s="82"/>
      <c r="I122" s="82"/>
      <c r="J122" s="82"/>
      <c r="M122" s="82"/>
      <c r="N122" s="82"/>
    </row>
    <row r="123" spans="2:14" x14ac:dyDescent="0.2">
      <c r="B123" s="82"/>
      <c r="C123" s="106"/>
      <c r="E123" s="82"/>
      <c r="F123" s="82"/>
      <c r="I123" s="82"/>
      <c r="J123" s="82"/>
      <c r="M123" s="82"/>
      <c r="N123" s="82"/>
    </row>
    <row r="124" spans="2:14" x14ac:dyDescent="0.2">
      <c r="B124" s="82"/>
      <c r="C124" s="106"/>
      <c r="E124" s="82"/>
      <c r="F124" s="82"/>
      <c r="I124" s="82"/>
      <c r="J124" s="82"/>
      <c r="M124" s="82"/>
      <c r="N124" s="82"/>
    </row>
    <row r="125" spans="2:14" x14ac:dyDescent="0.2">
      <c r="B125" s="82"/>
      <c r="C125" s="106"/>
      <c r="E125" s="82"/>
      <c r="F125" s="82"/>
      <c r="I125" s="82"/>
      <c r="J125" s="82"/>
      <c r="M125" s="82"/>
      <c r="N125" s="82"/>
    </row>
    <row r="126" spans="2:14" x14ac:dyDescent="0.2">
      <c r="B126" s="82"/>
      <c r="C126" s="106"/>
      <c r="E126" s="82"/>
      <c r="F126" s="82"/>
      <c r="I126" s="82"/>
      <c r="J126" s="82"/>
      <c r="M126" s="82"/>
      <c r="N126" s="82"/>
    </row>
    <row r="127" spans="2:14" x14ac:dyDescent="0.2">
      <c r="B127" s="82"/>
      <c r="C127" s="106"/>
      <c r="E127" s="82"/>
      <c r="F127" s="82"/>
      <c r="I127" s="82"/>
      <c r="J127" s="82"/>
      <c r="M127" s="82"/>
      <c r="N127" s="82"/>
    </row>
    <row r="128" spans="2:14" x14ac:dyDescent="0.2">
      <c r="B128" s="82"/>
      <c r="C128" s="106"/>
      <c r="E128" s="82"/>
      <c r="F128" s="82"/>
      <c r="I128" s="82"/>
      <c r="J128" s="82"/>
      <c r="M128" s="82"/>
      <c r="N128" s="82"/>
    </row>
    <row r="129" spans="2:14" x14ac:dyDescent="0.2">
      <c r="B129" s="82"/>
      <c r="C129" s="106"/>
      <c r="E129" s="82"/>
      <c r="F129" s="82"/>
      <c r="I129" s="82"/>
      <c r="J129" s="82"/>
      <c r="M129" s="82"/>
      <c r="N129" s="82"/>
    </row>
    <row r="130" spans="2:14" x14ac:dyDescent="0.2">
      <c r="B130" s="82"/>
      <c r="C130" s="106"/>
      <c r="E130" s="82"/>
      <c r="F130" s="82"/>
      <c r="I130" s="82"/>
      <c r="J130" s="82"/>
      <c r="M130" s="82"/>
      <c r="N130" s="82"/>
    </row>
    <row r="131" spans="2:14" x14ac:dyDescent="0.2">
      <c r="B131" s="82"/>
      <c r="C131" s="106"/>
      <c r="E131" s="82"/>
      <c r="F131" s="82"/>
      <c r="I131" s="82"/>
      <c r="J131" s="82"/>
      <c r="M131" s="82"/>
      <c r="N131" s="82"/>
    </row>
    <row r="132" spans="2:14" x14ac:dyDescent="0.2">
      <c r="B132" s="82"/>
      <c r="C132" s="106"/>
      <c r="E132" s="82"/>
      <c r="F132" s="82"/>
      <c r="I132" s="82"/>
      <c r="J132" s="82"/>
      <c r="M132" s="82"/>
      <c r="N132" s="82"/>
    </row>
    <row r="133" spans="2:14" x14ac:dyDescent="0.2">
      <c r="B133" s="82"/>
      <c r="C133" s="106"/>
      <c r="E133" s="82"/>
      <c r="F133" s="82"/>
      <c r="I133" s="82"/>
      <c r="J133" s="82"/>
      <c r="M133" s="82"/>
      <c r="N133" s="82"/>
    </row>
    <row r="134" spans="2:14" x14ac:dyDescent="0.2">
      <c r="B134" s="82"/>
      <c r="C134" s="106"/>
      <c r="E134" s="82"/>
      <c r="F134" s="82"/>
      <c r="I134" s="82"/>
      <c r="J134" s="82"/>
      <c r="M134" s="82"/>
      <c r="N134" s="82"/>
    </row>
    <row r="135" spans="2:14" x14ac:dyDescent="0.2">
      <c r="B135" s="82"/>
      <c r="C135" s="106"/>
      <c r="E135" s="82"/>
      <c r="F135" s="82"/>
      <c r="I135" s="82"/>
      <c r="J135" s="82"/>
      <c r="M135" s="82"/>
      <c r="N135" s="82"/>
    </row>
    <row r="136" spans="2:14" x14ac:dyDescent="0.2">
      <c r="B136" s="82"/>
      <c r="C136" s="106"/>
      <c r="E136" s="82"/>
      <c r="F136" s="82"/>
      <c r="I136" s="82"/>
      <c r="J136" s="82"/>
      <c r="M136" s="82"/>
      <c r="N136" s="82"/>
    </row>
    <row r="137" spans="2:14" x14ac:dyDescent="0.2">
      <c r="B137" s="82"/>
      <c r="C137" s="106"/>
      <c r="E137" s="82"/>
      <c r="F137" s="82"/>
      <c r="I137" s="82"/>
      <c r="J137" s="82"/>
      <c r="M137" s="82"/>
      <c r="N137" s="82"/>
    </row>
    <row r="138" spans="2:14" x14ac:dyDescent="0.2">
      <c r="B138" s="82"/>
      <c r="C138" s="106"/>
      <c r="E138" s="82"/>
      <c r="F138" s="82"/>
      <c r="I138" s="82"/>
      <c r="J138" s="82"/>
      <c r="M138" s="82"/>
      <c r="N138" s="82"/>
    </row>
    <row r="139" spans="2:14" x14ac:dyDescent="0.2">
      <c r="B139" s="82"/>
      <c r="C139" s="106"/>
      <c r="E139" s="82"/>
      <c r="F139" s="82"/>
      <c r="I139" s="82"/>
      <c r="J139" s="82"/>
      <c r="M139" s="82"/>
      <c r="N139" s="82"/>
    </row>
    <row r="140" spans="2:14" x14ac:dyDescent="0.2">
      <c r="B140" s="82"/>
      <c r="C140" s="106"/>
      <c r="E140" s="82"/>
      <c r="F140" s="82"/>
      <c r="I140" s="82"/>
      <c r="J140" s="82"/>
      <c r="M140" s="82"/>
      <c r="N140" s="82"/>
    </row>
    <row r="141" spans="2:14" x14ac:dyDescent="0.2">
      <c r="B141" s="82"/>
      <c r="C141" s="106"/>
      <c r="E141" s="82"/>
      <c r="F141" s="82"/>
      <c r="I141" s="82"/>
      <c r="J141" s="82"/>
      <c r="M141" s="82"/>
      <c r="N141" s="82"/>
    </row>
    <row r="142" spans="2:14" x14ac:dyDescent="0.2">
      <c r="B142" s="82"/>
      <c r="C142" s="106"/>
      <c r="E142" s="82"/>
      <c r="F142" s="82"/>
      <c r="I142" s="82"/>
      <c r="J142" s="82"/>
      <c r="M142" s="82"/>
      <c r="N142" s="82"/>
    </row>
    <row r="143" spans="2:14" x14ac:dyDescent="0.2">
      <c r="B143" s="82"/>
      <c r="C143" s="106"/>
      <c r="E143" s="82"/>
      <c r="F143" s="82"/>
      <c r="I143" s="82"/>
      <c r="J143" s="82"/>
      <c r="M143" s="82"/>
      <c r="N143" s="82"/>
    </row>
    <row r="144" spans="2:14" x14ac:dyDescent="0.2">
      <c r="B144" s="82"/>
      <c r="C144" s="106"/>
      <c r="E144" s="82"/>
      <c r="F144" s="82"/>
      <c r="I144" s="82"/>
      <c r="J144" s="82"/>
      <c r="M144" s="82"/>
      <c r="N144" s="82"/>
    </row>
    <row r="145" spans="2:14" x14ac:dyDescent="0.2">
      <c r="B145" s="82"/>
      <c r="C145" s="106"/>
      <c r="E145" s="82"/>
      <c r="F145" s="82"/>
      <c r="I145" s="82"/>
      <c r="J145" s="82"/>
      <c r="M145" s="82"/>
      <c r="N145" s="82"/>
    </row>
    <row r="146" spans="2:14" x14ac:dyDescent="0.2">
      <c r="B146" s="82"/>
      <c r="C146" s="106"/>
      <c r="E146" s="82"/>
      <c r="F146" s="82"/>
      <c r="I146" s="82"/>
      <c r="J146" s="82"/>
      <c r="M146" s="82"/>
      <c r="N146" s="82"/>
    </row>
    <row r="147" spans="2:14" x14ac:dyDescent="0.2">
      <c r="B147" s="82"/>
      <c r="C147" s="106"/>
      <c r="E147" s="82"/>
      <c r="F147" s="82"/>
      <c r="I147" s="82"/>
      <c r="J147" s="82"/>
      <c r="M147" s="82"/>
      <c r="N147" s="82"/>
    </row>
    <row r="148" spans="2:14" x14ac:dyDescent="0.2">
      <c r="B148" s="82"/>
      <c r="C148" s="106"/>
      <c r="E148" s="82"/>
      <c r="F148" s="82"/>
      <c r="I148" s="82"/>
      <c r="J148" s="82"/>
      <c r="M148" s="82"/>
      <c r="N148" s="82"/>
    </row>
    <row r="149" spans="2:14" x14ac:dyDescent="0.2">
      <c r="B149" s="82"/>
      <c r="C149" s="106"/>
      <c r="E149" s="82"/>
      <c r="F149" s="82"/>
      <c r="I149" s="82"/>
      <c r="J149" s="82"/>
      <c r="M149" s="82"/>
      <c r="N149" s="82"/>
    </row>
    <row r="150" spans="2:14" x14ac:dyDescent="0.2">
      <c r="B150" s="82"/>
      <c r="C150" s="106"/>
      <c r="E150" s="82"/>
      <c r="F150" s="82"/>
      <c r="I150" s="82"/>
      <c r="J150" s="82"/>
      <c r="M150" s="82"/>
      <c r="N150" s="82"/>
    </row>
    <row r="151" spans="2:14" x14ac:dyDescent="0.2">
      <c r="B151" s="82"/>
      <c r="C151" s="106"/>
      <c r="E151" s="82"/>
      <c r="F151" s="82"/>
      <c r="I151" s="82"/>
      <c r="J151" s="82"/>
      <c r="M151" s="82"/>
      <c r="N151" s="82"/>
    </row>
    <row r="152" spans="2:14" x14ac:dyDescent="0.2">
      <c r="B152" s="82"/>
      <c r="C152" s="106"/>
      <c r="E152" s="82"/>
      <c r="F152" s="82"/>
      <c r="I152" s="82"/>
      <c r="J152" s="82"/>
      <c r="M152" s="82"/>
      <c r="N152" s="82"/>
    </row>
    <row r="153" spans="2:14" x14ac:dyDescent="0.2">
      <c r="B153" s="82"/>
      <c r="C153" s="106"/>
      <c r="E153" s="82"/>
      <c r="F153" s="82"/>
      <c r="I153" s="82"/>
      <c r="J153" s="82"/>
      <c r="M153" s="82"/>
      <c r="N153" s="82"/>
    </row>
    <row r="154" spans="2:14" x14ac:dyDescent="0.2">
      <c r="B154" s="82"/>
      <c r="C154" s="106"/>
      <c r="E154" s="82"/>
      <c r="F154" s="82"/>
      <c r="I154" s="82"/>
      <c r="J154" s="82"/>
      <c r="M154" s="82"/>
      <c r="N154" s="82"/>
    </row>
    <row r="155" spans="2:14" x14ac:dyDescent="0.2">
      <c r="B155" s="82"/>
      <c r="C155" s="106"/>
      <c r="E155" s="82"/>
      <c r="F155" s="82"/>
      <c r="I155" s="82"/>
      <c r="J155" s="82"/>
      <c r="M155" s="82"/>
      <c r="N155" s="82"/>
    </row>
    <row r="156" spans="2:14" x14ac:dyDescent="0.2">
      <c r="B156" s="82"/>
      <c r="C156" s="106"/>
      <c r="E156" s="82"/>
      <c r="F156" s="82"/>
      <c r="I156" s="82"/>
      <c r="J156" s="82"/>
      <c r="M156" s="82"/>
      <c r="N156" s="82"/>
    </row>
    <row r="157" spans="2:14" x14ac:dyDescent="0.2">
      <c r="B157" s="82"/>
      <c r="C157" s="106"/>
      <c r="E157" s="82"/>
      <c r="F157" s="82"/>
      <c r="I157" s="82"/>
      <c r="J157" s="82"/>
      <c r="M157" s="82"/>
      <c r="N157" s="82"/>
    </row>
    <row r="158" spans="2:14" x14ac:dyDescent="0.2">
      <c r="B158" s="82"/>
      <c r="C158" s="106"/>
      <c r="E158" s="82"/>
      <c r="F158" s="82"/>
      <c r="I158" s="82"/>
      <c r="J158" s="82"/>
      <c r="M158" s="82"/>
      <c r="N158" s="82"/>
    </row>
    <row r="159" spans="2:14" x14ac:dyDescent="0.2">
      <c r="B159" s="82"/>
      <c r="C159" s="106"/>
      <c r="E159" s="82"/>
      <c r="F159" s="82"/>
      <c r="I159" s="82"/>
      <c r="J159" s="82"/>
      <c r="M159" s="82"/>
      <c r="N159" s="82"/>
    </row>
    <row r="160" spans="2:14" x14ac:dyDescent="0.2">
      <c r="B160" s="82"/>
      <c r="C160" s="106"/>
      <c r="E160" s="82"/>
      <c r="F160" s="82"/>
      <c r="I160" s="82"/>
      <c r="J160" s="82"/>
      <c r="M160" s="82"/>
      <c r="N160" s="82"/>
    </row>
    <row r="161" spans="2:14" x14ac:dyDescent="0.2">
      <c r="B161" s="82"/>
      <c r="C161" s="106"/>
      <c r="E161" s="82"/>
      <c r="F161" s="82"/>
      <c r="I161" s="82"/>
      <c r="J161" s="82"/>
      <c r="M161" s="82"/>
      <c r="N161" s="82"/>
    </row>
    <row r="162" spans="2:14" x14ac:dyDescent="0.2">
      <c r="B162" s="82"/>
      <c r="C162" s="106"/>
      <c r="E162" s="82"/>
      <c r="F162" s="82"/>
      <c r="I162" s="82"/>
      <c r="J162" s="82"/>
      <c r="M162" s="82"/>
      <c r="N162" s="82"/>
    </row>
    <row r="163" spans="2:14" x14ac:dyDescent="0.2">
      <c r="B163" s="82"/>
      <c r="C163" s="106"/>
      <c r="E163" s="82"/>
      <c r="F163" s="82"/>
      <c r="I163" s="82"/>
      <c r="J163" s="82"/>
      <c r="M163" s="82"/>
      <c r="N163" s="82"/>
    </row>
    <row r="164" spans="2:14" x14ac:dyDescent="0.2">
      <c r="B164" s="82"/>
      <c r="C164" s="106"/>
      <c r="E164" s="82"/>
      <c r="F164" s="82"/>
      <c r="I164" s="82"/>
      <c r="J164" s="82"/>
      <c r="M164" s="82"/>
      <c r="N164" s="82"/>
    </row>
    <row r="165" spans="2:14" x14ac:dyDescent="0.2">
      <c r="B165" s="82"/>
      <c r="C165" s="106"/>
      <c r="E165" s="82"/>
      <c r="F165" s="82"/>
      <c r="I165" s="82"/>
      <c r="J165" s="82"/>
      <c r="M165" s="82"/>
      <c r="N165" s="82"/>
    </row>
    <row r="166" spans="2:14" x14ac:dyDescent="0.2">
      <c r="B166" s="82"/>
      <c r="C166" s="106"/>
      <c r="E166" s="82"/>
      <c r="F166" s="82"/>
      <c r="I166" s="82"/>
      <c r="J166" s="82"/>
      <c r="M166" s="82"/>
      <c r="N166" s="82"/>
    </row>
    <row r="167" spans="2:14" x14ac:dyDescent="0.2">
      <c r="B167" s="82"/>
      <c r="C167" s="106"/>
      <c r="E167" s="82"/>
      <c r="F167" s="82"/>
      <c r="I167" s="82"/>
      <c r="J167" s="82"/>
      <c r="M167" s="82"/>
      <c r="N167" s="82"/>
    </row>
    <row r="168" spans="2:14" x14ac:dyDescent="0.2">
      <c r="B168" s="82"/>
      <c r="C168" s="106"/>
      <c r="E168" s="82"/>
      <c r="F168" s="82"/>
      <c r="I168" s="82"/>
      <c r="J168" s="82"/>
      <c r="M168" s="82"/>
      <c r="N168" s="82"/>
    </row>
    <row r="169" spans="2:14" x14ac:dyDescent="0.2">
      <c r="B169" s="82"/>
      <c r="C169" s="106"/>
      <c r="E169" s="82"/>
      <c r="F169" s="82"/>
      <c r="I169" s="82"/>
      <c r="J169" s="82"/>
      <c r="M169" s="82"/>
      <c r="N169" s="82"/>
    </row>
    <row r="170" spans="2:14" x14ac:dyDescent="0.2">
      <c r="B170" s="82"/>
      <c r="C170" s="106"/>
      <c r="E170" s="82"/>
      <c r="F170" s="82"/>
      <c r="I170" s="82"/>
      <c r="J170" s="82"/>
      <c r="M170" s="82"/>
      <c r="N170" s="82"/>
    </row>
    <row r="171" spans="2:14" x14ac:dyDescent="0.2">
      <c r="B171" s="82"/>
      <c r="C171" s="106"/>
      <c r="E171" s="82"/>
      <c r="F171" s="82"/>
      <c r="I171" s="82"/>
      <c r="J171" s="82"/>
      <c r="M171" s="82"/>
      <c r="N171" s="82"/>
    </row>
    <row r="172" spans="2:14" x14ac:dyDescent="0.2">
      <c r="B172" s="82"/>
      <c r="C172" s="106"/>
      <c r="E172" s="82"/>
      <c r="F172" s="82"/>
      <c r="I172" s="82"/>
      <c r="J172" s="82"/>
      <c r="M172" s="82"/>
      <c r="N172" s="82"/>
    </row>
    <row r="173" spans="2:14" x14ac:dyDescent="0.2">
      <c r="B173" s="82"/>
      <c r="C173" s="106"/>
      <c r="E173" s="82"/>
      <c r="F173" s="82"/>
      <c r="I173" s="82"/>
      <c r="J173" s="82"/>
      <c r="M173" s="82"/>
      <c r="N173" s="82"/>
    </row>
    <row r="174" spans="2:14" x14ac:dyDescent="0.2">
      <c r="B174" s="82"/>
      <c r="C174" s="106"/>
      <c r="E174" s="82"/>
      <c r="F174" s="82"/>
      <c r="I174" s="82"/>
      <c r="J174" s="82"/>
      <c r="M174" s="82"/>
      <c r="N174" s="82"/>
    </row>
    <row r="175" spans="2:14" x14ac:dyDescent="0.2">
      <c r="B175" s="82"/>
      <c r="C175" s="106"/>
      <c r="E175" s="82"/>
      <c r="F175" s="82"/>
      <c r="I175" s="82"/>
      <c r="J175" s="82"/>
      <c r="M175" s="82"/>
      <c r="N175" s="82"/>
    </row>
    <row r="176" spans="2:14" x14ac:dyDescent="0.2">
      <c r="B176" s="82"/>
      <c r="C176" s="106"/>
      <c r="E176" s="82"/>
      <c r="F176" s="82"/>
      <c r="I176" s="82"/>
      <c r="J176" s="82"/>
      <c r="M176" s="82"/>
      <c r="N176" s="82"/>
    </row>
    <row r="177" spans="2:14" x14ac:dyDescent="0.2">
      <c r="B177" s="82"/>
      <c r="C177" s="106"/>
      <c r="E177" s="82"/>
      <c r="F177" s="82"/>
      <c r="I177" s="82"/>
      <c r="J177" s="82"/>
      <c r="M177" s="82"/>
      <c r="N177" s="82"/>
    </row>
    <row r="178" spans="2:14" x14ac:dyDescent="0.2">
      <c r="B178" s="82"/>
      <c r="C178" s="106"/>
      <c r="E178" s="82"/>
      <c r="F178" s="82"/>
      <c r="I178" s="82"/>
      <c r="J178" s="82"/>
      <c r="M178" s="82"/>
      <c r="N178" s="82"/>
    </row>
    <row r="179" spans="2:14" x14ac:dyDescent="0.2">
      <c r="B179" s="82"/>
      <c r="C179" s="106"/>
      <c r="E179" s="82"/>
      <c r="F179" s="82"/>
      <c r="I179" s="82"/>
      <c r="J179" s="82"/>
      <c r="M179" s="82"/>
      <c r="N179" s="82"/>
    </row>
    <row r="180" spans="2:14" x14ac:dyDescent="0.2">
      <c r="B180" s="82"/>
      <c r="C180" s="106"/>
      <c r="E180" s="82"/>
      <c r="F180" s="82"/>
      <c r="I180" s="82"/>
      <c r="J180" s="82"/>
      <c r="M180" s="82"/>
      <c r="N180" s="82"/>
    </row>
    <row r="181" spans="2:14" x14ac:dyDescent="0.2">
      <c r="B181" s="82"/>
      <c r="C181" s="106"/>
      <c r="E181" s="82"/>
      <c r="F181" s="82"/>
      <c r="I181" s="82"/>
      <c r="J181" s="82"/>
      <c r="M181" s="82"/>
      <c r="N181" s="82"/>
    </row>
    <row r="182" spans="2:14" x14ac:dyDescent="0.2">
      <c r="B182" s="82"/>
      <c r="C182" s="106"/>
      <c r="E182" s="82"/>
      <c r="F182" s="82"/>
      <c r="I182" s="82"/>
      <c r="J182" s="82"/>
      <c r="M182" s="82"/>
      <c r="N182" s="82"/>
    </row>
    <row r="183" spans="2:14" x14ac:dyDescent="0.2">
      <c r="B183" s="82"/>
      <c r="C183" s="106"/>
      <c r="E183" s="82"/>
      <c r="F183" s="82"/>
      <c r="I183" s="82"/>
      <c r="J183" s="82"/>
      <c r="M183" s="82"/>
      <c r="N183" s="82"/>
    </row>
    <row r="184" spans="2:14" x14ac:dyDescent="0.2">
      <c r="B184" s="82"/>
      <c r="C184" s="106"/>
      <c r="E184" s="82"/>
      <c r="F184" s="82"/>
      <c r="I184" s="82"/>
      <c r="J184" s="82"/>
      <c r="M184" s="82"/>
      <c r="N184" s="82"/>
    </row>
    <row r="185" spans="2:14" x14ac:dyDescent="0.2">
      <c r="B185" s="82"/>
      <c r="C185" s="106"/>
      <c r="E185" s="82"/>
      <c r="F185" s="82"/>
      <c r="I185" s="82"/>
      <c r="J185" s="82"/>
      <c r="M185" s="82"/>
      <c r="N185" s="82"/>
    </row>
    <row r="186" spans="2:14" x14ac:dyDescent="0.2">
      <c r="B186" s="82"/>
      <c r="C186" s="106"/>
      <c r="E186" s="82"/>
      <c r="F186" s="82"/>
      <c r="I186" s="82"/>
      <c r="J186" s="82"/>
      <c r="M186" s="82"/>
      <c r="N186" s="82"/>
    </row>
    <row r="187" spans="2:14" x14ac:dyDescent="0.2">
      <c r="B187" s="82"/>
      <c r="C187" s="106"/>
      <c r="E187" s="82"/>
      <c r="F187" s="82"/>
      <c r="I187" s="82"/>
      <c r="J187" s="82"/>
      <c r="M187" s="82"/>
      <c r="N187" s="82"/>
    </row>
    <row r="188" spans="2:14" x14ac:dyDescent="0.2">
      <c r="B188" s="82"/>
      <c r="C188" s="106"/>
      <c r="E188" s="82"/>
      <c r="F188" s="82"/>
      <c r="I188" s="82"/>
      <c r="J188" s="82"/>
      <c r="M188" s="82"/>
      <c r="N188" s="82"/>
    </row>
    <row r="189" spans="2:14" x14ac:dyDescent="0.2">
      <c r="B189" s="82"/>
      <c r="C189" s="106"/>
      <c r="E189" s="82"/>
      <c r="F189" s="82"/>
      <c r="I189" s="82"/>
      <c r="J189" s="82"/>
      <c r="M189" s="82"/>
      <c r="N189" s="82"/>
    </row>
    <row r="190" spans="2:14" x14ac:dyDescent="0.2">
      <c r="B190" s="82"/>
      <c r="C190" s="106"/>
      <c r="E190" s="82"/>
      <c r="F190" s="82"/>
      <c r="I190" s="82"/>
      <c r="J190" s="82"/>
      <c r="M190" s="82"/>
      <c r="N190" s="82"/>
    </row>
    <row r="191" spans="2:14" x14ac:dyDescent="0.2">
      <c r="B191" s="82"/>
      <c r="C191" s="106"/>
      <c r="E191" s="82"/>
      <c r="F191" s="82"/>
      <c r="I191" s="82"/>
      <c r="J191" s="82"/>
      <c r="M191" s="82"/>
      <c r="N191" s="82"/>
    </row>
    <row r="192" spans="2:14" x14ac:dyDescent="0.2">
      <c r="B192" s="82"/>
      <c r="C192" s="106"/>
      <c r="E192" s="82"/>
      <c r="F192" s="82"/>
      <c r="I192" s="82"/>
      <c r="J192" s="82"/>
      <c r="M192" s="82"/>
      <c r="N192" s="82"/>
    </row>
    <row r="193" spans="2:14" x14ac:dyDescent="0.2">
      <c r="B193" s="82"/>
      <c r="C193" s="106"/>
      <c r="E193" s="82"/>
      <c r="F193" s="82"/>
      <c r="I193" s="82"/>
      <c r="J193" s="82"/>
      <c r="M193" s="82"/>
      <c r="N193" s="82"/>
    </row>
    <row r="194" spans="2:14" x14ac:dyDescent="0.2">
      <c r="B194" s="82"/>
      <c r="C194" s="106"/>
      <c r="E194" s="82"/>
      <c r="F194" s="82"/>
      <c r="I194" s="82"/>
      <c r="J194" s="82"/>
      <c r="M194" s="82"/>
      <c r="N194" s="82"/>
    </row>
    <row r="195" spans="2:14" x14ac:dyDescent="0.2">
      <c r="B195" s="82"/>
      <c r="C195" s="106"/>
      <c r="E195" s="82"/>
      <c r="F195" s="82"/>
      <c r="I195" s="82"/>
      <c r="J195" s="82"/>
      <c r="M195" s="82"/>
      <c r="N195" s="82"/>
    </row>
    <row r="196" spans="2:14" x14ac:dyDescent="0.2">
      <c r="B196" s="82"/>
      <c r="C196" s="106"/>
      <c r="E196" s="82"/>
      <c r="F196" s="82"/>
      <c r="I196" s="82"/>
      <c r="J196" s="82"/>
      <c r="M196" s="82"/>
      <c r="N196" s="82"/>
    </row>
    <row r="197" spans="2:14" x14ac:dyDescent="0.2">
      <c r="B197" s="82"/>
      <c r="C197" s="106"/>
      <c r="E197" s="82"/>
      <c r="F197" s="82"/>
      <c r="I197" s="82"/>
      <c r="J197" s="82"/>
      <c r="M197" s="82"/>
      <c r="N197" s="82"/>
    </row>
    <row r="198" spans="2:14" x14ac:dyDescent="0.2">
      <c r="B198" s="82"/>
      <c r="C198" s="106"/>
      <c r="E198" s="82"/>
      <c r="F198" s="82"/>
      <c r="I198" s="82"/>
      <c r="J198" s="82"/>
      <c r="M198" s="82"/>
      <c r="N198" s="82"/>
    </row>
    <row r="199" spans="2:14" x14ac:dyDescent="0.2">
      <c r="B199" s="82"/>
      <c r="C199" s="106"/>
      <c r="E199" s="82"/>
      <c r="F199" s="82"/>
      <c r="I199" s="82"/>
      <c r="J199" s="82"/>
      <c r="M199" s="82"/>
      <c r="N199" s="82"/>
    </row>
    <row r="200" spans="2:14" x14ac:dyDescent="0.2">
      <c r="B200" s="82"/>
      <c r="C200" s="106"/>
      <c r="E200" s="82"/>
      <c r="F200" s="82"/>
      <c r="I200" s="82"/>
      <c r="J200" s="82"/>
      <c r="M200" s="82"/>
      <c r="N200" s="82"/>
    </row>
    <row r="201" spans="2:14" x14ac:dyDescent="0.2">
      <c r="B201" s="82"/>
      <c r="C201" s="106"/>
      <c r="E201" s="82"/>
      <c r="F201" s="82"/>
      <c r="I201" s="82"/>
      <c r="J201" s="82"/>
      <c r="M201" s="82"/>
      <c r="N201" s="82"/>
    </row>
    <row r="202" spans="2:14" x14ac:dyDescent="0.2">
      <c r="B202" s="82"/>
      <c r="C202" s="106"/>
      <c r="E202" s="82"/>
      <c r="F202" s="82"/>
      <c r="I202" s="82"/>
      <c r="J202" s="82"/>
      <c r="M202" s="82"/>
      <c r="N202" s="82"/>
    </row>
    <row r="203" spans="2:14" x14ac:dyDescent="0.2">
      <c r="B203" s="82"/>
      <c r="C203" s="106"/>
      <c r="E203" s="82"/>
      <c r="F203" s="82"/>
      <c r="I203" s="82"/>
      <c r="J203" s="82"/>
      <c r="M203" s="82"/>
      <c r="N203" s="82"/>
    </row>
    <row r="204" spans="2:14" x14ac:dyDescent="0.2">
      <c r="B204" s="82"/>
      <c r="C204" s="106"/>
      <c r="E204" s="82"/>
      <c r="F204" s="82"/>
      <c r="I204" s="82"/>
      <c r="J204" s="82"/>
      <c r="M204" s="82"/>
      <c r="N204" s="82"/>
    </row>
    <row r="205" spans="2:14" x14ac:dyDescent="0.2">
      <c r="B205" s="82"/>
      <c r="C205" s="106"/>
      <c r="E205" s="82"/>
      <c r="F205" s="82"/>
      <c r="I205" s="82"/>
      <c r="J205" s="82"/>
      <c r="M205" s="82"/>
      <c r="N205" s="82"/>
    </row>
    <row r="206" spans="2:14" x14ac:dyDescent="0.2">
      <c r="B206" s="82"/>
      <c r="C206" s="106"/>
      <c r="E206" s="82"/>
      <c r="F206" s="82"/>
      <c r="I206" s="82"/>
      <c r="J206" s="82"/>
      <c r="M206" s="82"/>
      <c r="N206" s="82"/>
    </row>
    <row r="207" spans="2:14" x14ac:dyDescent="0.2">
      <c r="B207" s="82"/>
      <c r="C207" s="106"/>
      <c r="E207" s="82"/>
      <c r="F207" s="82"/>
      <c r="I207" s="82"/>
      <c r="J207" s="82"/>
      <c r="M207" s="82"/>
      <c r="N207" s="82"/>
    </row>
    <row r="208" spans="2:14" x14ac:dyDescent="0.2">
      <c r="B208" s="82"/>
      <c r="C208" s="106"/>
      <c r="E208" s="82"/>
      <c r="F208" s="82"/>
      <c r="I208" s="82"/>
      <c r="J208" s="82"/>
      <c r="M208" s="82"/>
      <c r="N208" s="82"/>
    </row>
    <row r="209" spans="2:14" x14ac:dyDescent="0.2">
      <c r="B209" s="82"/>
      <c r="C209" s="106"/>
      <c r="E209" s="82"/>
      <c r="F209" s="82"/>
      <c r="I209" s="82"/>
      <c r="J209" s="82"/>
      <c r="M209" s="82"/>
      <c r="N209" s="82"/>
    </row>
    <row r="210" spans="2:14" x14ac:dyDescent="0.2">
      <c r="B210" s="82"/>
      <c r="C210" s="106"/>
      <c r="E210" s="82"/>
      <c r="F210" s="82"/>
      <c r="I210" s="82"/>
      <c r="J210" s="82"/>
      <c r="M210" s="82"/>
      <c r="N210" s="82"/>
    </row>
    <row r="211" spans="2:14" x14ac:dyDescent="0.2">
      <c r="B211" s="82"/>
      <c r="C211" s="106"/>
      <c r="E211" s="82"/>
      <c r="F211" s="82"/>
      <c r="I211" s="82"/>
      <c r="J211" s="82"/>
      <c r="M211" s="82"/>
      <c r="N211" s="82"/>
    </row>
    <row r="212" spans="2:14" x14ac:dyDescent="0.2">
      <c r="B212" s="82"/>
      <c r="C212" s="106"/>
      <c r="E212" s="82"/>
      <c r="F212" s="82"/>
      <c r="I212" s="82"/>
      <c r="J212" s="82"/>
      <c r="M212" s="82"/>
      <c r="N212" s="82"/>
    </row>
    <row r="213" spans="2:14" x14ac:dyDescent="0.2">
      <c r="B213" s="82"/>
      <c r="C213" s="106"/>
      <c r="E213" s="82"/>
      <c r="F213" s="82"/>
      <c r="I213" s="82"/>
      <c r="J213" s="82"/>
      <c r="M213" s="82"/>
      <c r="N213" s="82"/>
    </row>
    <row r="214" spans="2:14" x14ac:dyDescent="0.2">
      <c r="B214" s="82"/>
      <c r="C214" s="106"/>
      <c r="E214" s="82"/>
      <c r="F214" s="82"/>
      <c r="I214" s="82"/>
      <c r="J214" s="82"/>
      <c r="M214" s="82"/>
      <c r="N214" s="82"/>
    </row>
    <row r="215" spans="2:14" x14ac:dyDescent="0.2">
      <c r="B215" s="82"/>
      <c r="C215" s="106"/>
      <c r="E215" s="82"/>
      <c r="F215" s="82"/>
      <c r="I215" s="82"/>
      <c r="J215" s="82"/>
      <c r="M215" s="82"/>
      <c r="N215" s="82"/>
    </row>
    <row r="216" spans="2:14" x14ac:dyDescent="0.2">
      <c r="B216" s="82"/>
      <c r="C216" s="106"/>
      <c r="E216" s="82"/>
      <c r="F216" s="82"/>
      <c r="I216" s="82"/>
      <c r="J216" s="82"/>
      <c r="M216" s="82"/>
      <c r="N216" s="82"/>
    </row>
    <row r="217" spans="2:14" x14ac:dyDescent="0.2">
      <c r="B217" s="82"/>
      <c r="C217" s="106"/>
      <c r="E217" s="82"/>
      <c r="F217" s="82"/>
      <c r="I217" s="82"/>
      <c r="J217" s="82"/>
      <c r="M217" s="82"/>
      <c r="N217" s="82"/>
    </row>
    <row r="218" spans="2:14" x14ac:dyDescent="0.2">
      <c r="B218" s="82"/>
      <c r="C218" s="106"/>
      <c r="E218" s="82"/>
      <c r="F218" s="82"/>
      <c r="I218" s="82"/>
      <c r="J218" s="82"/>
      <c r="M218" s="82"/>
      <c r="N218" s="82"/>
    </row>
    <row r="219" spans="2:14" x14ac:dyDescent="0.2">
      <c r="B219" s="82"/>
      <c r="C219" s="106"/>
      <c r="E219" s="82"/>
      <c r="F219" s="82"/>
      <c r="I219" s="82"/>
      <c r="J219" s="82"/>
      <c r="M219" s="82"/>
      <c r="N219" s="82"/>
    </row>
    <row r="220" spans="2:14" x14ac:dyDescent="0.2">
      <c r="B220" s="82"/>
      <c r="C220" s="106"/>
      <c r="E220" s="82"/>
      <c r="F220" s="82"/>
      <c r="I220" s="82"/>
      <c r="J220" s="82"/>
      <c r="M220" s="82"/>
      <c r="N220" s="82"/>
    </row>
    <row r="221" spans="2:14" x14ac:dyDescent="0.2">
      <c r="B221" s="82"/>
      <c r="C221" s="106"/>
      <c r="E221" s="82"/>
      <c r="F221" s="82"/>
      <c r="I221" s="82"/>
      <c r="J221" s="82"/>
      <c r="M221" s="82"/>
      <c r="N221" s="82"/>
    </row>
    <row r="222" spans="2:14" x14ac:dyDescent="0.2">
      <c r="B222" s="82"/>
      <c r="C222" s="106"/>
      <c r="E222" s="82"/>
      <c r="F222" s="82"/>
      <c r="I222" s="82"/>
      <c r="J222" s="82"/>
      <c r="M222" s="82"/>
      <c r="N222" s="82"/>
    </row>
    <row r="223" spans="2:14" x14ac:dyDescent="0.2">
      <c r="B223" s="82"/>
      <c r="C223" s="106"/>
      <c r="E223" s="82"/>
      <c r="F223" s="82"/>
      <c r="I223" s="82"/>
      <c r="J223" s="82"/>
      <c r="M223" s="82"/>
      <c r="N223" s="82"/>
    </row>
    <row r="224" spans="2:14" x14ac:dyDescent="0.2">
      <c r="B224" s="82"/>
      <c r="C224" s="106"/>
      <c r="E224" s="82"/>
      <c r="F224" s="82"/>
      <c r="I224" s="82"/>
      <c r="J224" s="82"/>
      <c r="M224" s="82"/>
      <c r="N224" s="82"/>
    </row>
    <row r="225" spans="2:14" x14ac:dyDescent="0.2">
      <c r="B225" s="82"/>
      <c r="C225" s="106"/>
      <c r="E225" s="82"/>
      <c r="F225" s="82"/>
      <c r="I225" s="82"/>
      <c r="J225" s="82"/>
      <c r="M225" s="82"/>
      <c r="N225" s="82"/>
    </row>
    <row r="226" spans="2:14" x14ac:dyDescent="0.2">
      <c r="B226" s="82"/>
      <c r="C226" s="106"/>
      <c r="E226" s="82"/>
      <c r="F226" s="82"/>
      <c r="I226" s="82"/>
      <c r="J226" s="82"/>
      <c r="M226" s="82"/>
      <c r="N226" s="82"/>
    </row>
    <row r="227" spans="2:14" x14ac:dyDescent="0.2">
      <c r="B227" s="82"/>
      <c r="C227" s="106"/>
      <c r="E227" s="82"/>
      <c r="F227" s="82"/>
      <c r="I227" s="82"/>
      <c r="J227" s="82"/>
      <c r="M227" s="82"/>
      <c r="N227" s="82"/>
    </row>
    <row r="228" spans="2:14" x14ac:dyDescent="0.2">
      <c r="B228" s="82"/>
      <c r="C228" s="106"/>
      <c r="E228" s="82"/>
      <c r="F228" s="82"/>
      <c r="I228" s="82"/>
      <c r="J228" s="82"/>
      <c r="M228" s="82"/>
      <c r="N228" s="82"/>
    </row>
    <row r="229" spans="2:14" x14ac:dyDescent="0.2">
      <c r="B229" s="82"/>
      <c r="C229" s="106"/>
      <c r="E229" s="82"/>
      <c r="F229" s="82"/>
      <c r="I229" s="82"/>
      <c r="J229" s="82"/>
      <c r="M229" s="82"/>
      <c r="N229" s="82"/>
    </row>
    <row r="230" spans="2:14" x14ac:dyDescent="0.2">
      <c r="B230" s="82"/>
      <c r="C230" s="106"/>
      <c r="E230" s="82"/>
      <c r="F230" s="82"/>
      <c r="I230" s="82"/>
      <c r="J230" s="82"/>
      <c r="M230" s="82"/>
      <c r="N230" s="82"/>
    </row>
    <row r="231" spans="2:14" x14ac:dyDescent="0.2">
      <c r="B231" s="82"/>
      <c r="C231" s="106"/>
      <c r="E231" s="82"/>
      <c r="F231" s="82"/>
      <c r="I231" s="82"/>
      <c r="J231" s="82"/>
      <c r="M231" s="82"/>
      <c r="N231" s="82"/>
    </row>
    <row r="232" spans="2:14" x14ac:dyDescent="0.2">
      <c r="B232" s="82"/>
      <c r="C232" s="106"/>
      <c r="E232" s="82"/>
      <c r="F232" s="82"/>
      <c r="I232" s="82"/>
      <c r="J232" s="82"/>
      <c r="M232" s="82"/>
      <c r="N232" s="82"/>
    </row>
    <row r="233" spans="2:14" x14ac:dyDescent="0.2">
      <c r="B233" s="82"/>
      <c r="C233" s="106"/>
      <c r="E233" s="82"/>
      <c r="F233" s="82"/>
      <c r="I233" s="82"/>
      <c r="J233" s="82"/>
      <c r="M233" s="82"/>
      <c r="N233" s="82"/>
    </row>
    <row r="234" spans="2:14" x14ac:dyDescent="0.2">
      <c r="B234" s="82"/>
      <c r="C234" s="106"/>
      <c r="E234" s="82"/>
      <c r="F234" s="82"/>
      <c r="I234" s="82"/>
      <c r="J234" s="82"/>
      <c r="M234" s="82"/>
      <c r="N234" s="82"/>
    </row>
    <row r="235" spans="2:14" x14ac:dyDescent="0.2">
      <c r="B235" s="82"/>
      <c r="C235" s="106"/>
      <c r="E235" s="82"/>
      <c r="F235" s="82"/>
      <c r="I235" s="82"/>
      <c r="J235" s="82"/>
      <c r="M235" s="82"/>
      <c r="N235" s="82"/>
    </row>
    <row r="236" spans="2:14" x14ac:dyDescent="0.2">
      <c r="B236" s="82"/>
      <c r="C236" s="106"/>
      <c r="E236" s="82"/>
      <c r="F236" s="82"/>
      <c r="I236" s="82"/>
      <c r="J236" s="82"/>
      <c r="M236" s="82"/>
      <c r="N236" s="82"/>
    </row>
    <row r="237" spans="2:14" x14ac:dyDescent="0.2">
      <c r="B237" s="82"/>
      <c r="C237" s="106"/>
      <c r="E237" s="82"/>
      <c r="F237" s="82"/>
      <c r="I237" s="82"/>
      <c r="J237" s="82"/>
      <c r="M237" s="82"/>
      <c r="N237" s="82"/>
    </row>
    <row r="238" spans="2:14" x14ac:dyDescent="0.2">
      <c r="B238" s="82"/>
      <c r="C238" s="106"/>
      <c r="E238" s="82"/>
      <c r="F238" s="82"/>
      <c r="I238" s="82"/>
      <c r="J238" s="82"/>
      <c r="M238" s="82"/>
      <c r="N238" s="82"/>
    </row>
    <row r="239" spans="2:14" x14ac:dyDescent="0.2">
      <c r="B239" s="82"/>
      <c r="C239" s="106"/>
      <c r="E239" s="82"/>
      <c r="F239" s="82"/>
      <c r="I239" s="82"/>
      <c r="J239" s="82"/>
      <c r="M239" s="82"/>
      <c r="N239" s="82"/>
    </row>
    <row r="240" spans="2:14" x14ac:dyDescent="0.2">
      <c r="B240" s="82"/>
      <c r="C240" s="106"/>
      <c r="E240" s="82"/>
      <c r="F240" s="82"/>
      <c r="I240" s="82"/>
      <c r="J240" s="82"/>
      <c r="M240" s="82"/>
      <c r="N240" s="82"/>
    </row>
    <row r="241" spans="2:14" x14ac:dyDescent="0.2">
      <c r="B241" s="82"/>
      <c r="C241" s="106"/>
      <c r="E241" s="82"/>
      <c r="F241" s="82"/>
      <c r="I241" s="82"/>
      <c r="J241" s="82"/>
      <c r="M241" s="82"/>
      <c r="N241" s="82"/>
    </row>
    <row r="242" spans="2:14" x14ac:dyDescent="0.2">
      <c r="B242" s="82"/>
      <c r="C242" s="106"/>
      <c r="E242" s="82"/>
      <c r="F242" s="82"/>
      <c r="I242" s="82"/>
      <c r="J242" s="82"/>
      <c r="M242" s="82"/>
      <c r="N242" s="82"/>
    </row>
    <row r="243" spans="2:14" x14ac:dyDescent="0.2">
      <c r="B243" s="82"/>
      <c r="C243" s="106"/>
      <c r="E243" s="82"/>
      <c r="F243" s="82"/>
      <c r="I243" s="82"/>
      <c r="J243" s="82"/>
      <c r="M243" s="82"/>
      <c r="N243" s="82"/>
    </row>
    <row r="244" spans="2:14" x14ac:dyDescent="0.2">
      <c r="B244" s="82"/>
      <c r="C244" s="106"/>
      <c r="E244" s="82"/>
      <c r="F244" s="82"/>
      <c r="I244" s="82"/>
      <c r="J244" s="82"/>
      <c r="M244" s="82"/>
      <c r="N244" s="82"/>
    </row>
    <row r="245" spans="2:14" x14ac:dyDescent="0.2">
      <c r="B245" s="82"/>
      <c r="C245" s="106"/>
      <c r="E245" s="82"/>
      <c r="F245" s="82"/>
      <c r="I245" s="82"/>
      <c r="J245" s="82"/>
      <c r="M245" s="82"/>
      <c r="N245" s="82"/>
    </row>
    <row r="246" spans="2:14" x14ac:dyDescent="0.2">
      <c r="B246" s="82"/>
      <c r="C246" s="106"/>
      <c r="E246" s="82"/>
      <c r="F246" s="82"/>
      <c r="I246" s="82"/>
      <c r="J246" s="82"/>
      <c r="M246" s="82"/>
      <c r="N246" s="82"/>
    </row>
    <row r="247" spans="2:14" x14ac:dyDescent="0.2">
      <c r="B247" s="82"/>
      <c r="C247" s="106"/>
      <c r="E247" s="82"/>
      <c r="F247" s="82"/>
      <c r="I247" s="82"/>
      <c r="J247" s="82"/>
      <c r="M247" s="82"/>
      <c r="N247" s="82"/>
    </row>
    <row r="248" spans="2:14" x14ac:dyDescent="0.2">
      <c r="B248" s="82"/>
      <c r="C248" s="106"/>
      <c r="E248" s="82"/>
      <c r="F248" s="82"/>
      <c r="I248" s="82"/>
      <c r="J248" s="82"/>
      <c r="M248" s="82"/>
      <c r="N248" s="82"/>
    </row>
    <row r="249" spans="2:14" x14ac:dyDescent="0.2">
      <c r="B249" s="82"/>
      <c r="C249" s="106"/>
      <c r="E249" s="82"/>
      <c r="F249" s="82"/>
      <c r="I249" s="82"/>
      <c r="J249" s="82"/>
      <c r="M249" s="82"/>
      <c r="N249" s="82"/>
    </row>
    <row r="250" spans="2:14" x14ac:dyDescent="0.2">
      <c r="B250" s="82"/>
      <c r="C250" s="106"/>
      <c r="E250" s="82"/>
      <c r="F250" s="82"/>
      <c r="I250" s="82"/>
      <c r="J250" s="82"/>
      <c r="M250" s="82"/>
      <c r="N250" s="82"/>
    </row>
    <row r="251" spans="2:14" x14ac:dyDescent="0.2">
      <c r="B251" s="82"/>
      <c r="C251" s="106"/>
      <c r="E251" s="82"/>
      <c r="F251" s="82"/>
      <c r="I251" s="82"/>
      <c r="J251" s="82"/>
      <c r="M251" s="82"/>
      <c r="N251" s="82"/>
    </row>
    <row r="252" spans="2:14" x14ac:dyDescent="0.2">
      <c r="B252" s="82"/>
      <c r="C252" s="106"/>
      <c r="E252" s="82"/>
      <c r="F252" s="82"/>
      <c r="I252" s="82"/>
      <c r="J252" s="82"/>
      <c r="M252" s="82"/>
      <c r="N252" s="82"/>
    </row>
    <row r="253" spans="2:14" x14ac:dyDescent="0.2">
      <c r="B253" s="82"/>
      <c r="C253" s="106"/>
      <c r="E253" s="82"/>
      <c r="F253" s="82"/>
      <c r="I253" s="82"/>
      <c r="J253" s="82"/>
      <c r="M253" s="82"/>
      <c r="N253" s="82"/>
    </row>
  </sheetData>
  <mergeCells count="11">
    <mergeCell ref="C2:D2"/>
    <mergeCell ref="E2:H2"/>
    <mergeCell ref="I2:L2"/>
    <mergeCell ref="O2:P2"/>
    <mergeCell ref="O1:P1"/>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36" max="1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pageSetUpPr fitToPage="1"/>
  </sheetPr>
  <dimension ref="A1:Q195"/>
  <sheetViews>
    <sheetView zoomScaleNormal="100" zoomScaleSheetLayoutView="75" workbookViewId="0">
      <selection activeCell="B7" sqref="B7"/>
    </sheetView>
  </sheetViews>
  <sheetFormatPr baseColWidth="10" defaultColWidth="11.44140625" defaultRowHeight="10.199999999999999" x14ac:dyDescent="0.2"/>
  <cols>
    <col min="1" max="1" width="4.6640625" style="30" customWidth="1"/>
    <col min="2" max="2" width="110.6640625" style="37" customWidth="1"/>
    <col min="3" max="3" width="18" style="36" customWidth="1"/>
    <col min="4" max="4" width="18" style="106" customWidth="1"/>
    <col min="5" max="5" width="9.109375" style="31" bestFit="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5" width="10" style="31" customWidth="1"/>
    <col min="16" max="16" width="11.44140625" style="31"/>
    <col min="17" max="17" width="0" style="31" hidden="1" customWidth="1"/>
    <col min="18" max="16384" width="11.44140625" style="31"/>
  </cols>
  <sheetData>
    <row r="1" spans="1:17" ht="15" customHeight="1" x14ac:dyDescent="0.2">
      <c r="A1" s="1" t="s">
        <v>1046</v>
      </c>
      <c r="B1" s="2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7" ht="24.75" customHeight="1" x14ac:dyDescent="0.2">
      <c r="A2" s="33"/>
      <c r="B2" s="33"/>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17" ht="19.95" customHeight="1" x14ac:dyDescent="0.2">
      <c r="A3" s="34"/>
      <c r="B3" s="34"/>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1" t="s">
        <v>868</v>
      </c>
    </row>
    <row r="4" spans="1:17" x14ac:dyDescent="0.2">
      <c r="A4" s="45"/>
      <c r="B4" s="86" t="s">
        <v>794</v>
      </c>
      <c r="C4" s="138"/>
      <c r="D4" s="56"/>
      <c r="E4" s="86"/>
      <c r="F4" s="82"/>
      <c r="I4" s="83"/>
      <c r="J4" s="84"/>
      <c r="K4" s="84"/>
      <c r="L4" s="85"/>
      <c r="M4" s="82"/>
      <c r="N4" s="82"/>
      <c r="P4" s="85"/>
    </row>
    <row r="5" spans="1:17" x14ac:dyDescent="0.2">
      <c r="A5" s="45"/>
      <c r="B5" s="102" t="s">
        <v>795</v>
      </c>
      <c r="C5" s="139"/>
      <c r="D5" s="35"/>
      <c r="E5" s="102"/>
      <c r="F5" s="82"/>
      <c r="I5" s="89"/>
      <c r="J5" s="82"/>
      <c r="L5" s="37"/>
      <c r="M5" s="82"/>
      <c r="N5" s="82"/>
      <c r="P5" s="37"/>
      <c r="Q5" s="38"/>
    </row>
    <row r="6" spans="1:17" ht="24.75" customHeight="1" x14ac:dyDescent="0.2">
      <c r="A6" s="45"/>
      <c r="B6" s="100" t="s">
        <v>726</v>
      </c>
      <c r="C6" s="87"/>
      <c r="D6" s="88"/>
      <c r="E6" s="100"/>
      <c r="F6" s="82"/>
      <c r="I6" s="89"/>
      <c r="J6" s="82"/>
      <c r="L6" s="37"/>
      <c r="M6" s="82"/>
      <c r="N6" s="82"/>
      <c r="P6" s="37"/>
    </row>
    <row r="7" spans="1:17" ht="92.25" customHeight="1" x14ac:dyDescent="0.2">
      <c r="A7" s="45"/>
      <c r="B7" s="90" t="s">
        <v>1268</v>
      </c>
      <c r="C7" s="140"/>
      <c r="D7" s="141"/>
      <c r="E7" s="90"/>
      <c r="F7" s="82"/>
      <c r="I7" s="89"/>
      <c r="J7" s="82"/>
      <c r="L7" s="37"/>
      <c r="M7" s="82"/>
      <c r="N7" s="82"/>
      <c r="P7" s="37"/>
    </row>
    <row r="8" spans="1:17" x14ac:dyDescent="0.2">
      <c r="A8" s="45"/>
      <c r="B8" s="102" t="s">
        <v>727</v>
      </c>
      <c r="C8" s="139"/>
      <c r="D8" s="35"/>
      <c r="E8" s="102"/>
      <c r="F8" s="82"/>
      <c r="I8" s="89"/>
      <c r="J8" s="82"/>
      <c r="L8" s="37"/>
      <c r="M8" s="82"/>
      <c r="N8" s="82"/>
      <c r="P8" s="37"/>
    </row>
    <row r="9" spans="1:17" x14ac:dyDescent="0.2">
      <c r="A9" s="45"/>
      <c r="B9" s="90" t="s">
        <v>728</v>
      </c>
      <c r="C9" s="140"/>
      <c r="D9" s="141"/>
      <c r="E9" s="90"/>
      <c r="F9" s="82"/>
      <c r="I9" s="89"/>
      <c r="J9" s="82"/>
      <c r="L9" s="37"/>
      <c r="M9" s="82"/>
      <c r="N9" s="82"/>
      <c r="P9" s="37"/>
    </row>
    <row r="10" spans="1:17" x14ac:dyDescent="0.2">
      <c r="A10" s="40">
        <v>1</v>
      </c>
      <c r="B10" s="103" t="s">
        <v>657</v>
      </c>
      <c r="C10" s="142">
        <f>Q10*1.02</f>
        <v>26103.43626258412</v>
      </c>
      <c r="D10" s="92">
        <f>C10/8</f>
        <v>3262.9295328230151</v>
      </c>
      <c r="E10" s="143">
        <f>C10*1.01</f>
        <v>26364.47062520996</v>
      </c>
      <c r="F10" s="43">
        <f>+E10*0.015</f>
        <v>395.46705937814937</v>
      </c>
      <c r="G10" s="43">
        <f>E10/8</f>
        <v>3295.5588281512451</v>
      </c>
      <c r="H10" s="43">
        <f>F10/8</f>
        <v>49.433382422268672</v>
      </c>
      <c r="I10" s="43">
        <f>+E10*1.01</f>
        <v>26628.115331462061</v>
      </c>
      <c r="J10" s="43">
        <f>+I10*0.015</f>
        <v>399.42172997193092</v>
      </c>
      <c r="K10" s="43">
        <f>I10/8</f>
        <v>3328.5144164327576</v>
      </c>
      <c r="L10" s="43">
        <f>J10/8</f>
        <v>49.927716246491364</v>
      </c>
      <c r="M10" s="43">
        <f>+I10*1.01</f>
        <v>26894.39648477668</v>
      </c>
      <c r="N10" s="43">
        <f>+M10*0.015</f>
        <v>403.41594727165017</v>
      </c>
      <c r="O10" s="43">
        <f>M10/8</f>
        <v>3361.799560597085</v>
      </c>
      <c r="P10" s="43">
        <f>N10/8</f>
        <v>50.426993408956271</v>
      </c>
      <c r="Q10" s="31">
        <v>25591.60417900404</v>
      </c>
    </row>
    <row r="11" spans="1:17" ht="12.75" customHeight="1" x14ac:dyDescent="0.2">
      <c r="A11" s="45"/>
      <c r="B11" s="100" t="s">
        <v>729</v>
      </c>
      <c r="C11" s="144"/>
      <c r="D11" s="145"/>
      <c r="E11" s="146"/>
      <c r="F11" s="93"/>
      <c r="G11" s="93"/>
      <c r="H11" s="93"/>
      <c r="I11" s="97"/>
      <c r="J11" s="93"/>
      <c r="K11" s="93"/>
      <c r="L11" s="48"/>
      <c r="M11" s="93"/>
      <c r="N11" s="93"/>
      <c r="O11" s="44"/>
      <c r="P11" s="37"/>
    </row>
    <row r="12" spans="1:17" ht="25.5" customHeight="1" x14ac:dyDescent="0.2">
      <c r="A12" s="45"/>
      <c r="B12" s="100" t="s">
        <v>1200</v>
      </c>
      <c r="C12" s="144"/>
      <c r="D12" s="145"/>
      <c r="E12" s="146"/>
      <c r="F12" s="93"/>
      <c r="G12" s="93"/>
      <c r="H12" s="93"/>
      <c r="I12" s="97"/>
      <c r="J12" s="93"/>
      <c r="K12" s="93"/>
      <c r="L12" s="48"/>
      <c r="M12" s="93"/>
      <c r="N12" s="93"/>
      <c r="O12" s="44"/>
      <c r="P12" s="37"/>
    </row>
    <row r="13" spans="1:17" ht="27" customHeight="1" x14ac:dyDescent="0.2">
      <c r="A13" s="45"/>
      <c r="B13" s="86" t="s">
        <v>730</v>
      </c>
      <c r="C13" s="144"/>
      <c r="D13" s="145"/>
      <c r="E13" s="146"/>
      <c r="F13" s="93"/>
      <c r="G13" s="93"/>
      <c r="H13" s="93"/>
      <c r="I13" s="97"/>
      <c r="J13" s="93"/>
      <c r="K13" s="93"/>
      <c r="L13" s="48"/>
      <c r="M13" s="93"/>
      <c r="N13" s="93"/>
      <c r="O13" s="44"/>
      <c r="P13" s="37"/>
    </row>
    <row r="14" spans="1:17" x14ac:dyDescent="0.2">
      <c r="A14" s="45"/>
      <c r="B14" s="82" t="s">
        <v>1207</v>
      </c>
      <c r="C14" s="144"/>
      <c r="D14" s="145"/>
      <c r="E14" s="146"/>
      <c r="F14" s="93"/>
      <c r="G14" s="93"/>
      <c r="H14" s="93"/>
      <c r="I14" s="97"/>
      <c r="J14" s="93"/>
      <c r="K14" s="93"/>
      <c r="L14" s="48"/>
      <c r="M14" s="93"/>
      <c r="N14" s="93"/>
      <c r="O14" s="44"/>
      <c r="P14" s="37"/>
    </row>
    <row r="15" spans="1:17" x14ac:dyDescent="0.2">
      <c r="A15" s="45"/>
      <c r="B15" s="82" t="s">
        <v>1202</v>
      </c>
      <c r="C15" s="144"/>
      <c r="D15" s="145"/>
      <c r="E15" s="146"/>
      <c r="F15" s="93"/>
      <c r="G15" s="93"/>
      <c r="H15" s="93"/>
      <c r="I15" s="97"/>
      <c r="J15" s="93"/>
      <c r="K15" s="93"/>
      <c r="L15" s="48"/>
      <c r="M15" s="93"/>
      <c r="N15" s="93"/>
      <c r="O15" s="44"/>
      <c r="P15" s="37"/>
    </row>
    <row r="16" spans="1:17" x14ac:dyDescent="0.2">
      <c r="A16" s="45"/>
      <c r="B16" s="82" t="s">
        <v>1201</v>
      </c>
      <c r="C16" s="144"/>
      <c r="D16" s="145"/>
      <c r="E16" s="146"/>
      <c r="F16" s="93"/>
      <c r="G16" s="93"/>
      <c r="H16" s="93"/>
      <c r="I16" s="97"/>
      <c r="J16" s="93"/>
      <c r="K16" s="93"/>
      <c r="L16" s="48"/>
      <c r="M16" s="93"/>
      <c r="N16" s="93"/>
      <c r="O16" s="44"/>
      <c r="P16" s="37"/>
    </row>
    <row r="17" spans="1:17" x14ac:dyDescent="0.2">
      <c r="A17" s="45"/>
      <c r="B17" s="82" t="s">
        <v>1203</v>
      </c>
      <c r="C17" s="144"/>
      <c r="D17" s="145"/>
      <c r="E17" s="146"/>
      <c r="F17" s="93"/>
      <c r="G17" s="93"/>
      <c r="H17" s="93"/>
      <c r="I17" s="97"/>
      <c r="J17" s="93"/>
      <c r="K17" s="93"/>
      <c r="L17" s="48"/>
      <c r="M17" s="93"/>
      <c r="N17" s="93"/>
      <c r="O17" s="44"/>
      <c r="P17" s="37"/>
    </row>
    <row r="18" spans="1:17" x14ac:dyDescent="0.2">
      <c r="A18" s="45"/>
      <c r="B18" s="82" t="s">
        <v>1204</v>
      </c>
      <c r="C18" s="144"/>
      <c r="D18" s="145"/>
      <c r="E18" s="146"/>
      <c r="F18" s="93"/>
      <c r="G18" s="93"/>
      <c r="H18" s="93"/>
      <c r="I18" s="97"/>
      <c r="J18" s="93"/>
      <c r="K18" s="93"/>
      <c r="L18" s="48"/>
      <c r="M18" s="93"/>
      <c r="N18" s="93"/>
      <c r="O18" s="44"/>
      <c r="P18" s="37"/>
    </row>
    <row r="19" spans="1:17" x14ac:dyDescent="0.2">
      <c r="A19" s="45"/>
      <c r="B19" s="82" t="s">
        <v>1205</v>
      </c>
      <c r="C19" s="144"/>
      <c r="D19" s="145"/>
      <c r="E19" s="146"/>
      <c r="F19" s="93"/>
      <c r="G19" s="93"/>
      <c r="H19" s="93"/>
      <c r="I19" s="97"/>
      <c r="J19" s="93"/>
      <c r="K19" s="93"/>
      <c r="L19" s="48"/>
      <c r="M19" s="93"/>
      <c r="N19" s="93"/>
      <c r="O19" s="44"/>
      <c r="P19" s="37"/>
    </row>
    <row r="20" spans="1:17" x14ac:dyDescent="0.2">
      <c r="A20" s="45"/>
      <c r="B20" s="82" t="s">
        <v>1206</v>
      </c>
      <c r="C20" s="144"/>
      <c r="D20" s="145"/>
      <c r="E20" s="146"/>
      <c r="F20" s="93"/>
      <c r="G20" s="93"/>
      <c r="H20" s="93"/>
      <c r="I20" s="97"/>
      <c r="J20" s="93"/>
      <c r="K20" s="93"/>
      <c r="L20" s="48"/>
      <c r="M20" s="93"/>
      <c r="N20" s="93"/>
      <c r="O20" s="44"/>
      <c r="P20" s="37"/>
    </row>
    <row r="21" spans="1:17" x14ac:dyDescent="0.2">
      <c r="A21" s="45"/>
      <c r="B21" s="90" t="s">
        <v>1226</v>
      </c>
      <c r="C21" s="144"/>
      <c r="D21" s="145"/>
      <c r="E21" s="146"/>
      <c r="F21" s="93"/>
      <c r="G21" s="93"/>
      <c r="H21" s="93"/>
      <c r="I21" s="97"/>
      <c r="J21" s="93"/>
      <c r="K21" s="93"/>
      <c r="L21" s="48"/>
      <c r="M21" s="93"/>
      <c r="N21" s="93"/>
      <c r="O21" s="44"/>
      <c r="P21" s="37"/>
    </row>
    <row r="22" spans="1:17" x14ac:dyDescent="0.2">
      <c r="A22" s="40">
        <v>2</v>
      </c>
      <c r="B22" s="103" t="s">
        <v>919</v>
      </c>
      <c r="C22" s="142">
        <f t="shared" ref="C22:C33" si="0">Q22*1.02</f>
        <v>24989.26520259578</v>
      </c>
      <c r="D22" s="92">
        <f>C22/8</f>
        <v>3123.6581503244724</v>
      </c>
      <c r="E22" s="143">
        <f t="shared" ref="E22:E33" si="1">C22*1.01</f>
        <v>25239.157854621739</v>
      </c>
      <c r="F22" s="43">
        <f t="shared" ref="F22:F33" si="2">+E22*0.015</f>
        <v>378.58736781932606</v>
      </c>
      <c r="G22" s="43">
        <f>E22/8</f>
        <v>3154.8947318277174</v>
      </c>
      <c r="H22" s="43">
        <f>F22/8</f>
        <v>47.323420977415758</v>
      </c>
      <c r="I22" s="43">
        <f t="shared" ref="I22:I33" si="3">+E22*1.01</f>
        <v>25491.549433167955</v>
      </c>
      <c r="J22" s="43">
        <f t="shared" ref="J22:J33" si="4">+I22*0.015</f>
        <v>382.3732414975193</v>
      </c>
      <c r="K22" s="43">
        <f>I22/8</f>
        <v>3186.4436791459943</v>
      </c>
      <c r="L22" s="43">
        <f>J22/8</f>
        <v>47.796655187189913</v>
      </c>
      <c r="M22" s="43">
        <f t="shared" ref="M22:M33" si="5">+I22*1.01</f>
        <v>25746.464927499634</v>
      </c>
      <c r="N22" s="43">
        <f t="shared" ref="N22:N33" si="6">+M22*0.015</f>
        <v>386.19697391249451</v>
      </c>
      <c r="O22" s="43">
        <f>M22/8</f>
        <v>3218.3081159374542</v>
      </c>
      <c r="P22" s="43">
        <f>N22/8</f>
        <v>48.274621739061814</v>
      </c>
      <c r="Q22" s="31">
        <v>24499.279610388017</v>
      </c>
    </row>
    <row r="23" spans="1:17" ht="12.75" customHeight="1" x14ac:dyDescent="0.2">
      <c r="A23" s="45"/>
      <c r="B23" s="100" t="s">
        <v>1227</v>
      </c>
      <c r="C23" s="144"/>
      <c r="D23" s="145"/>
      <c r="E23" s="146"/>
      <c r="F23" s="93"/>
      <c r="G23" s="93"/>
      <c r="H23" s="93"/>
      <c r="I23" s="97"/>
      <c r="J23" s="93"/>
      <c r="K23" s="93"/>
      <c r="L23" s="48"/>
      <c r="M23" s="93"/>
      <c r="N23" s="93"/>
      <c r="O23" s="44"/>
      <c r="P23" s="37"/>
    </row>
    <row r="24" spans="1:17" x14ac:dyDescent="0.2">
      <c r="A24" s="40">
        <v>3</v>
      </c>
      <c r="B24" s="103" t="s">
        <v>921</v>
      </c>
      <c r="C24" s="142">
        <f t="shared" si="0"/>
        <v>23556.759554039338</v>
      </c>
      <c r="D24" s="92">
        <f>C24/8</f>
        <v>2944.5949442549172</v>
      </c>
      <c r="E24" s="143">
        <f t="shared" si="1"/>
        <v>23792.327149579731</v>
      </c>
      <c r="F24" s="43">
        <f t="shared" si="2"/>
        <v>356.88490724369592</v>
      </c>
      <c r="G24" s="43">
        <f>E24/8</f>
        <v>2974.0408936974663</v>
      </c>
      <c r="H24" s="43">
        <f>F24/8</f>
        <v>44.61061340546199</v>
      </c>
      <c r="I24" s="43">
        <f t="shared" si="3"/>
        <v>24030.250421075529</v>
      </c>
      <c r="J24" s="43">
        <f t="shared" si="4"/>
        <v>360.45375631613291</v>
      </c>
      <c r="K24" s="43">
        <f>I24/8</f>
        <v>3003.7813026344411</v>
      </c>
      <c r="L24" s="43">
        <f>J24/8</f>
        <v>45.056719539516614</v>
      </c>
      <c r="M24" s="43">
        <f t="shared" si="5"/>
        <v>24270.552925286283</v>
      </c>
      <c r="N24" s="43">
        <f t="shared" si="6"/>
        <v>364.05829387929424</v>
      </c>
      <c r="O24" s="43">
        <f>M24/8</f>
        <v>3033.8191156607854</v>
      </c>
      <c r="P24" s="43">
        <f>N24/8</f>
        <v>45.50728673491178</v>
      </c>
      <c r="Q24" s="31">
        <v>23094.862307881704</v>
      </c>
    </row>
    <row r="25" spans="1:17" x14ac:dyDescent="0.2">
      <c r="A25" s="45"/>
      <c r="B25" s="90" t="s">
        <v>1228</v>
      </c>
      <c r="C25" s="144"/>
      <c r="D25" s="145"/>
      <c r="E25" s="146"/>
      <c r="F25" s="93"/>
      <c r="G25" s="93"/>
      <c r="H25" s="93"/>
      <c r="I25" s="97"/>
      <c r="J25" s="93"/>
      <c r="K25" s="93"/>
      <c r="L25" s="48"/>
      <c r="M25" s="93"/>
      <c r="N25" s="93"/>
      <c r="O25" s="44"/>
      <c r="P25" s="37"/>
    </row>
    <row r="26" spans="1:17" x14ac:dyDescent="0.2">
      <c r="A26" s="45"/>
      <c r="B26" s="90"/>
      <c r="C26" s="144"/>
      <c r="D26" s="145"/>
      <c r="E26" s="146"/>
      <c r="F26" s="93"/>
      <c r="G26" s="93"/>
      <c r="H26" s="93"/>
      <c r="I26" s="97"/>
      <c r="J26" s="93"/>
      <c r="K26" s="93"/>
      <c r="L26" s="48"/>
      <c r="M26" s="93"/>
      <c r="N26" s="93"/>
      <c r="O26" s="44"/>
      <c r="P26" s="37"/>
    </row>
    <row r="27" spans="1:17" x14ac:dyDescent="0.2">
      <c r="A27" s="45">
        <v>4</v>
      </c>
      <c r="B27" s="111" t="s">
        <v>658</v>
      </c>
      <c r="C27" s="144"/>
      <c r="D27" s="145"/>
      <c r="E27" s="146"/>
      <c r="F27" s="93"/>
      <c r="G27" s="93"/>
      <c r="H27" s="93"/>
      <c r="I27" s="97"/>
      <c r="J27" s="93"/>
      <c r="K27" s="93"/>
      <c r="L27" s="48"/>
      <c r="M27" s="93"/>
      <c r="N27" s="93"/>
      <c r="O27" s="44"/>
      <c r="P27" s="37"/>
    </row>
    <row r="28" spans="1:17" ht="39" customHeight="1" x14ac:dyDescent="0.2">
      <c r="A28" s="45"/>
      <c r="B28" s="100" t="s">
        <v>633</v>
      </c>
      <c r="C28" s="144"/>
      <c r="D28" s="145"/>
      <c r="E28" s="146"/>
      <c r="F28" s="93"/>
      <c r="G28" s="93"/>
      <c r="H28" s="93"/>
      <c r="I28" s="97"/>
      <c r="J28" s="93"/>
      <c r="K28" s="93"/>
      <c r="L28" s="48"/>
      <c r="M28" s="93"/>
      <c r="N28" s="93"/>
      <c r="O28" s="44"/>
      <c r="P28" s="37"/>
    </row>
    <row r="29" spans="1:17" x14ac:dyDescent="0.2">
      <c r="A29" s="40">
        <v>5</v>
      </c>
      <c r="B29" s="103" t="s">
        <v>689</v>
      </c>
      <c r="C29" s="142">
        <f t="shared" si="0"/>
        <v>26103.43626258412</v>
      </c>
      <c r="D29" s="92">
        <f>C29/8</f>
        <v>3262.9295328230151</v>
      </c>
      <c r="E29" s="143">
        <f t="shared" si="1"/>
        <v>26364.47062520996</v>
      </c>
      <c r="F29" s="43">
        <f t="shared" si="2"/>
        <v>395.46705937814937</v>
      </c>
      <c r="G29" s="43">
        <f>E29/8</f>
        <v>3295.5588281512451</v>
      </c>
      <c r="H29" s="43">
        <f>F29/8</f>
        <v>49.433382422268672</v>
      </c>
      <c r="I29" s="43">
        <f t="shared" si="3"/>
        <v>26628.115331462061</v>
      </c>
      <c r="J29" s="43">
        <f t="shared" si="4"/>
        <v>399.42172997193092</v>
      </c>
      <c r="K29" s="43">
        <f>I29/8</f>
        <v>3328.5144164327576</v>
      </c>
      <c r="L29" s="43">
        <f>J29/8</f>
        <v>49.927716246491364</v>
      </c>
      <c r="M29" s="43">
        <f t="shared" si="5"/>
        <v>26894.39648477668</v>
      </c>
      <c r="N29" s="43">
        <f t="shared" si="6"/>
        <v>403.41594727165017</v>
      </c>
      <c r="O29" s="43">
        <f>M29/8</f>
        <v>3361.799560597085</v>
      </c>
      <c r="P29" s="43">
        <f>N29/8</f>
        <v>50.426993408956271</v>
      </c>
      <c r="Q29" s="31">
        <v>25591.60417900404</v>
      </c>
    </row>
    <row r="30" spans="1:17" ht="26.25" customHeight="1" x14ac:dyDescent="0.2">
      <c r="A30" s="45"/>
      <c r="B30" s="98" t="s">
        <v>344</v>
      </c>
      <c r="C30" s="144"/>
      <c r="D30" s="145"/>
      <c r="E30" s="146"/>
      <c r="F30" s="93"/>
      <c r="G30" s="93"/>
      <c r="H30" s="93"/>
      <c r="I30" s="97"/>
      <c r="J30" s="93"/>
      <c r="K30" s="93"/>
      <c r="L30" s="48"/>
      <c r="M30" s="93"/>
      <c r="N30" s="93"/>
      <c r="O30" s="44"/>
      <c r="P30" s="37"/>
    </row>
    <row r="31" spans="1:17" x14ac:dyDescent="0.2">
      <c r="A31" s="40">
        <v>6</v>
      </c>
      <c r="B31" s="103" t="s">
        <v>690</v>
      </c>
      <c r="C31" s="142">
        <f t="shared" si="0"/>
        <v>24989.26520259578</v>
      </c>
      <c r="D31" s="92">
        <f>C31/8</f>
        <v>3123.6581503244724</v>
      </c>
      <c r="E31" s="143">
        <f t="shared" si="1"/>
        <v>25239.157854621739</v>
      </c>
      <c r="F31" s="43">
        <f t="shared" si="2"/>
        <v>378.58736781932606</v>
      </c>
      <c r="G31" s="43">
        <f>E31/8</f>
        <v>3154.8947318277174</v>
      </c>
      <c r="H31" s="43">
        <f>F31/8</f>
        <v>47.323420977415758</v>
      </c>
      <c r="I31" s="43">
        <f t="shared" si="3"/>
        <v>25491.549433167955</v>
      </c>
      <c r="J31" s="43">
        <f t="shared" si="4"/>
        <v>382.3732414975193</v>
      </c>
      <c r="K31" s="43">
        <f>I31/8</f>
        <v>3186.4436791459943</v>
      </c>
      <c r="L31" s="43">
        <f>J31/8</f>
        <v>47.796655187189913</v>
      </c>
      <c r="M31" s="43">
        <f t="shared" si="5"/>
        <v>25746.464927499634</v>
      </c>
      <c r="N31" s="43">
        <f t="shared" si="6"/>
        <v>386.19697391249451</v>
      </c>
      <c r="O31" s="43">
        <f>M31/8</f>
        <v>3218.3081159374542</v>
      </c>
      <c r="P31" s="43">
        <f>N31/8</f>
        <v>48.274621739061814</v>
      </c>
      <c r="Q31" s="31">
        <v>24499.279610388017</v>
      </c>
    </row>
    <row r="32" spans="1:17" ht="93" customHeight="1" x14ac:dyDescent="0.2">
      <c r="A32" s="45"/>
      <c r="B32" s="147" t="s">
        <v>634</v>
      </c>
      <c r="C32" s="144"/>
      <c r="D32" s="145"/>
      <c r="E32" s="146"/>
      <c r="F32" s="93"/>
      <c r="G32" s="93"/>
      <c r="H32" s="93"/>
      <c r="I32" s="97"/>
      <c r="J32" s="93"/>
      <c r="K32" s="93"/>
      <c r="L32" s="48"/>
      <c r="M32" s="93"/>
      <c r="N32" s="93"/>
      <c r="O32" s="44"/>
      <c r="P32" s="37"/>
    </row>
    <row r="33" spans="1:17" x14ac:dyDescent="0.2">
      <c r="A33" s="40">
        <v>7</v>
      </c>
      <c r="B33" s="103" t="s">
        <v>659</v>
      </c>
      <c r="C33" s="142">
        <f t="shared" si="0"/>
        <v>23556.759554039338</v>
      </c>
      <c r="D33" s="92">
        <f>C33/8</f>
        <v>2944.5949442549172</v>
      </c>
      <c r="E33" s="143">
        <f t="shared" si="1"/>
        <v>23792.327149579731</v>
      </c>
      <c r="F33" s="43">
        <f t="shared" si="2"/>
        <v>356.88490724369592</v>
      </c>
      <c r="G33" s="43">
        <f>E33/8</f>
        <v>2974.0408936974663</v>
      </c>
      <c r="H33" s="43">
        <f>F33/8</f>
        <v>44.61061340546199</v>
      </c>
      <c r="I33" s="43">
        <f t="shared" si="3"/>
        <v>24030.250421075529</v>
      </c>
      <c r="J33" s="43">
        <f t="shared" si="4"/>
        <v>360.45375631613291</v>
      </c>
      <c r="K33" s="43">
        <f>I33/8</f>
        <v>3003.7813026344411</v>
      </c>
      <c r="L33" s="43">
        <f>J33/8</f>
        <v>45.056719539516614</v>
      </c>
      <c r="M33" s="43">
        <f t="shared" si="5"/>
        <v>24270.552925286283</v>
      </c>
      <c r="N33" s="43">
        <f t="shared" si="6"/>
        <v>364.05829387929424</v>
      </c>
      <c r="O33" s="43">
        <f>M33/8</f>
        <v>3033.8191156607854</v>
      </c>
      <c r="P33" s="43">
        <f>N33/8</f>
        <v>45.50728673491178</v>
      </c>
      <c r="Q33" s="31">
        <v>23094.862307881704</v>
      </c>
    </row>
    <row r="34" spans="1:17" x14ac:dyDescent="0.2">
      <c r="A34" s="45"/>
      <c r="B34" s="90" t="s">
        <v>1010</v>
      </c>
      <c r="C34" s="144"/>
      <c r="D34" s="145"/>
      <c r="E34" s="146"/>
      <c r="F34" s="82"/>
      <c r="I34" s="89"/>
      <c r="J34" s="82"/>
      <c r="L34" s="37"/>
      <c r="M34" s="82"/>
      <c r="N34" s="82"/>
      <c r="P34" s="37"/>
      <c r="Q34" s="110"/>
    </row>
    <row r="35" spans="1:17" ht="12.75" customHeight="1" x14ac:dyDescent="0.2">
      <c r="A35" s="45"/>
      <c r="B35" s="86"/>
      <c r="C35" s="144"/>
      <c r="D35" s="145"/>
      <c r="E35" s="146"/>
      <c r="F35" s="82"/>
      <c r="I35" s="89"/>
      <c r="J35" s="82"/>
      <c r="L35" s="37"/>
      <c r="M35" s="82"/>
      <c r="N35" s="82"/>
      <c r="P35" s="37"/>
    </row>
    <row r="36" spans="1:17" ht="18.75" customHeight="1" x14ac:dyDescent="0.2">
      <c r="A36" s="45"/>
      <c r="B36" s="86" t="s">
        <v>1011</v>
      </c>
      <c r="C36" s="144"/>
      <c r="D36" s="145"/>
      <c r="E36" s="146"/>
      <c r="F36" s="82"/>
      <c r="I36" s="89"/>
      <c r="J36" s="82"/>
      <c r="L36" s="37"/>
      <c r="M36" s="82"/>
      <c r="N36" s="82"/>
      <c r="P36" s="37"/>
    </row>
    <row r="37" spans="1:17" x14ac:dyDescent="0.2">
      <c r="A37" s="45">
        <v>8</v>
      </c>
      <c r="B37" s="111" t="s">
        <v>660</v>
      </c>
      <c r="C37" s="144"/>
      <c r="D37" s="145"/>
      <c r="E37" s="146"/>
      <c r="F37" s="82"/>
      <c r="I37" s="89"/>
      <c r="J37" s="82"/>
      <c r="L37" s="37"/>
      <c r="M37" s="82"/>
      <c r="N37" s="82"/>
      <c r="P37" s="37"/>
    </row>
    <row r="38" spans="1:17" x14ac:dyDescent="0.2">
      <c r="A38" s="45"/>
      <c r="B38" s="90" t="s">
        <v>661</v>
      </c>
      <c r="C38" s="144"/>
      <c r="D38" s="145"/>
      <c r="E38" s="146"/>
      <c r="F38" s="82"/>
      <c r="I38" s="89"/>
      <c r="J38" s="82"/>
      <c r="L38" s="37"/>
      <c r="M38" s="82"/>
      <c r="N38" s="82"/>
      <c r="P38" s="37"/>
    </row>
    <row r="39" spans="1:17" ht="78" customHeight="1" x14ac:dyDescent="0.2">
      <c r="A39" s="45"/>
      <c r="B39" s="100" t="s">
        <v>45</v>
      </c>
      <c r="C39" s="95"/>
      <c r="D39" s="96"/>
      <c r="E39" s="148"/>
      <c r="F39" s="82"/>
      <c r="I39" s="89"/>
      <c r="J39" s="82"/>
      <c r="L39" s="37"/>
      <c r="M39" s="82"/>
      <c r="N39" s="82"/>
      <c r="P39" s="37"/>
    </row>
    <row r="40" spans="1:17" x14ac:dyDescent="0.2">
      <c r="A40" s="45"/>
      <c r="B40" s="100" t="s">
        <v>983</v>
      </c>
      <c r="C40" s="95"/>
      <c r="D40" s="96"/>
      <c r="E40" s="148"/>
      <c r="F40" s="82"/>
      <c r="I40" s="89"/>
      <c r="J40" s="82"/>
      <c r="L40" s="37"/>
      <c r="M40" s="82"/>
      <c r="N40" s="82"/>
      <c r="P40" s="37"/>
    </row>
    <row r="41" spans="1:17" ht="25.05" customHeight="1" x14ac:dyDescent="0.2">
      <c r="A41" s="45"/>
      <c r="B41" s="100" t="s">
        <v>525</v>
      </c>
      <c r="C41" s="95"/>
      <c r="D41" s="96"/>
      <c r="E41" s="148"/>
      <c r="F41" s="82"/>
      <c r="I41" s="89"/>
      <c r="J41" s="82"/>
      <c r="L41" s="37"/>
      <c r="M41" s="82"/>
      <c r="N41" s="82"/>
      <c r="P41" s="37"/>
    </row>
    <row r="42" spans="1:17" x14ac:dyDescent="0.2">
      <c r="A42" s="45"/>
      <c r="B42" s="100" t="s">
        <v>526</v>
      </c>
      <c r="C42" s="95"/>
      <c r="D42" s="96"/>
      <c r="E42" s="148"/>
      <c r="F42" s="82"/>
      <c r="I42" s="89"/>
      <c r="J42" s="82"/>
      <c r="L42" s="37"/>
      <c r="M42" s="82"/>
      <c r="N42" s="82"/>
      <c r="P42" s="37"/>
    </row>
    <row r="43" spans="1:17" ht="68.25" customHeight="1" x14ac:dyDescent="0.2">
      <c r="A43" s="45"/>
      <c r="B43" s="100" t="s">
        <v>970</v>
      </c>
      <c r="C43" s="95"/>
      <c r="D43" s="96"/>
      <c r="E43" s="148"/>
      <c r="F43" s="82"/>
      <c r="I43" s="89"/>
      <c r="J43" s="82"/>
      <c r="L43" s="37"/>
      <c r="M43" s="82"/>
      <c r="N43" s="82"/>
      <c r="P43" s="37"/>
    </row>
    <row r="44" spans="1:17" ht="28.5" customHeight="1" x14ac:dyDescent="0.2">
      <c r="A44" s="54"/>
      <c r="B44" s="100" t="s">
        <v>527</v>
      </c>
      <c r="C44" s="95"/>
      <c r="D44" s="96"/>
      <c r="E44" s="148"/>
      <c r="F44" s="82"/>
      <c r="I44" s="89"/>
      <c r="J44" s="82"/>
      <c r="L44" s="37"/>
      <c r="M44" s="82"/>
      <c r="N44" s="82"/>
      <c r="P44" s="37"/>
    </row>
    <row r="45" spans="1:17" ht="28.5" customHeight="1" x14ac:dyDescent="0.2">
      <c r="A45" s="45"/>
      <c r="B45" s="100" t="s">
        <v>511</v>
      </c>
      <c r="C45" s="95"/>
      <c r="D45" s="96"/>
      <c r="E45" s="148"/>
      <c r="F45" s="82"/>
      <c r="I45" s="89"/>
      <c r="J45" s="82"/>
      <c r="L45" s="37"/>
      <c r="M45" s="82"/>
      <c r="N45" s="82"/>
      <c r="P45" s="37"/>
    </row>
    <row r="46" spans="1:17" ht="26.25" customHeight="1" x14ac:dyDescent="0.2">
      <c r="A46" s="45"/>
      <c r="B46" s="100" t="s">
        <v>682</v>
      </c>
      <c r="C46" s="95"/>
      <c r="D46" s="96"/>
      <c r="E46" s="148"/>
      <c r="F46" s="82"/>
      <c r="I46" s="89"/>
      <c r="J46" s="82"/>
      <c r="L46" s="37"/>
      <c r="M46" s="82"/>
      <c r="N46" s="82"/>
      <c r="P46" s="37"/>
    </row>
    <row r="47" spans="1:17" ht="27" customHeight="1" x14ac:dyDescent="0.2">
      <c r="A47" s="45"/>
      <c r="B47" s="100" t="s">
        <v>683</v>
      </c>
      <c r="C47" s="95"/>
      <c r="D47" s="96"/>
      <c r="E47" s="148"/>
      <c r="F47" s="82"/>
      <c r="I47" s="89"/>
      <c r="J47" s="82"/>
      <c r="L47" s="37"/>
      <c r="M47" s="82"/>
      <c r="N47" s="82"/>
      <c r="P47" s="37"/>
    </row>
    <row r="48" spans="1:17" ht="39.75" customHeight="1" x14ac:dyDescent="0.2">
      <c r="A48" s="45"/>
      <c r="B48" s="100" t="s">
        <v>971</v>
      </c>
      <c r="C48" s="95"/>
      <c r="D48" s="96"/>
      <c r="E48" s="148"/>
      <c r="F48" s="82"/>
      <c r="I48" s="89"/>
      <c r="J48" s="82"/>
      <c r="L48" s="37"/>
      <c r="M48" s="82"/>
      <c r="N48" s="82"/>
      <c r="P48" s="37"/>
    </row>
    <row r="49" spans="1:16" ht="26.25" customHeight="1" x14ac:dyDescent="0.2">
      <c r="A49" s="45"/>
      <c r="B49" s="100" t="s">
        <v>1119</v>
      </c>
      <c r="C49" s="95"/>
      <c r="D49" s="96"/>
      <c r="E49" s="148"/>
      <c r="F49" s="82"/>
      <c r="I49" s="89"/>
      <c r="J49" s="82"/>
      <c r="L49" s="37"/>
      <c r="M49" s="82"/>
      <c r="N49" s="82"/>
      <c r="P49" s="37"/>
    </row>
    <row r="50" spans="1:16" ht="24.75" customHeight="1" x14ac:dyDescent="0.2">
      <c r="A50" s="45"/>
      <c r="B50" s="100" t="s">
        <v>1120</v>
      </c>
      <c r="C50" s="95"/>
      <c r="D50" s="96"/>
      <c r="E50" s="148"/>
      <c r="F50" s="82"/>
      <c r="I50" s="89"/>
      <c r="J50" s="82"/>
      <c r="L50" s="37"/>
      <c r="M50" s="82"/>
      <c r="N50" s="82"/>
      <c r="P50" s="37"/>
    </row>
    <row r="51" spans="1:16" ht="39" customHeight="1" x14ac:dyDescent="0.2">
      <c r="A51" s="45"/>
      <c r="B51" s="100" t="s">
        <v>1251</v>
      </c>
      <c r="C51" s="95"/>
      <c r="D51" s="96"/>
      <c r="E51" s="148"/>
      <c r="F51" s="82"/>
      <c r="I51" s="89"/>
      <c r="J51" s="82"/>
      <c r="L51" s="37"/>
      <c r="M51" s="82"/>
      <c r="N51" s="82"/>
      <c r="P51" s="37"/>
    </row>
    <row r="52" spans="1:16" ht="13.5" customHeight="1" x14ac:dyDescent="0.2">
      <c r="A52" s="45"/>
      <c r="B52" s="100"/>
      <c r="C52" s="95"/>
      <c r="D52" s="96"/>
      <c r="E52" s="148"/>
      <c r="F52" s="82"/>
      <c r="I52" s="89"/>
      <c r="J52" s="82"/>
      <c r="L52" s="37"/>
      <c r="M52" s="82"/>
      <c r="N52" s="82"/>
      <c r="P52" s="37"/>
    </row>
    <row r="53" spans="1:16" ht="28.05" customHeight="1" x14ac:dyDescent="0.2">
      <c r="A53" s="45"/>
      <c r="B53" s="86" t="s">
        <v>30</v>
      </c>
      <c r="C53" s="144"/>
      <c r="D53" s="145"/>
      <c r="E53" s="146"/>
      <c r="F53" s="82"/>
      <c r="I53" s="89"/>
      <c r="J53" s="82"/>
      <c r="L53" s="37"/>
      <c r="M53" s="82"/>
      <c r="N53" s="82"/>
      <c r="P53" s="37"/>
    </row>
    <row r="54" spans="1:16" x14ac:dyDescent="0.2">
      <c r="B54" s="82"/>
      <c r="C54" s="105"/>
      <c r="D54" s="105"/>
      <c r="E54" s="148"/>
      <c r="F54" s="82"/>
      <c r="I54" s="82"/>
      <c r="J54" s="82"/>
      <c r="M54" s="82"/>
      <c r="N54" s="82"/>
    </row>
    <row r="55" spans="1:16" x14ac:dyDescent="0.2">
      <c r="B55" s="82"/>
      <c r="C55" s="105"/>
      <c r="D55" s="105"/>
      <c r="E55" s="93"/>
      <c r="F55" s="82"/>
      <c r="I55" s="82"/>
      <c r="J55" s="82"/>
      <c r="M55" s="82"/>
      <c r="N55" s="82"/>
    </row>
    <row r="56" spans="1:16" x14ac:dyDescent="0.2">
      <c r="B56" s="82"/>
      <c r="C56" s="106"/>
      <c r="E56" s="82"/>
      <c r="F56" s="82"/>
      <c r="I56" s="82"/>
      <c r="J56" s="82"/>
      <c r="M56" s="82"/>
      <c r="N56" s="82"/>
    </row>
    <row r="57" spans="1:16" x14ac:dyDescent="0.2">
      <c r="B57" s="82"/>
      <c r="C57" s="106"/>
      <c r="E57" s="82"/>
      <c r="F57" s="82"/>
      <c r="I57" s="82"/>
      <c r="J57" s="82"/>
      <c r="M57" s="82"/>
      <c r="N57" s="82"/>
    </row>
    <row r="58" spans="1:16" x14ac:dyDescent="0.2">
      <c r="B58" s="82"/>
      <c r="C58" s="106"/>
      <c r="E58" s="82"/>
      <c r="F58" s="82"/>
      <c r="I58" s="82"/>
      <c r="J58" s="82"/>
      <c r="M58" s="82"/>
      <c r="N58" s="82"/>
    </row>
    <row r="59" spans="1:16" x14ac:dyDescent="0.2">
      <c r="B59" s="82"/>
      <c r="C59" s="106"/>
      <c r="E59" s="82"/>
      <c r="F59" s="82"/>
      <c r="I59" s="82"/>
      <c r="J59" s="82"/>
      <c r="M59" s="82"/>
      <c r="N59" s="82"/>
    </row>
    <row r="60" spans="1:16" x14ac:dyDescent="0.2">
      <c r="B60" s="82"/>
      <c r="C60" s="106"/>
      <c r="E60" s="82"/>
      <c r="F60" s="82"/>
      <c r="I60" s="82"/>
      <c r="J60" s="82"/>
      <c r="M60" s="82"/>
      <c r="N60" s="82"/>
    </row>
    <row r="61" spans="1:16" x14ac:dyDescent="0.2">
      <c r="B61" s="82"/>
      <c r="C61" s="106"/>
      <c r="E61" s="82"/>
      <c r="F61" s="82"/>
      <c r="I61" s="82"/>
      <c r="J61" s="82"/>
      <c r="M61" s="82"/>
      <c r="N61" s="82"/>
    </row>
    <row r="62" spans="1:16" x14ac:dyDescent="0.2">
      <c r="B62" s="82"/>
      <c r="C62" s="106"/>
      <c r="E62" s="82"/>
      <c r="F62" s="82"/>
      <c r="I62" s="82"/>
      <c r="J62" s="82"/>
      <c r="M62" s="82"/>
      <c r="N62" s="82"/>
    </row>
    <row r="63" spans="1:16" x14ac:dyDescent="0.2">
      <c r="B63" s="82"/>
      <c r="C63" s="106"/>
      <c r="E63" s="82"/>
      <c r="F63" s="82"/>
      <c r="I63" s="82"/>
      <c r="J63" s="82"/>
      <c r="M63" s="82"/>
      <c r="N63" s="82"/>
    </row>
    <row r="64" spans="1:16" x14ac:dyDescent="0.2">
      <c r="B64" s="82"/>
      <c r="C64" s="106"/>
      <c r="E64" s="82"/>
      <c r="F64" s="82"/>
      <c r="I64" s="82"/>
      <c r="J64" s="82"/>
      <c r="M64" s="82"/>
      <c r="N64" s="82"/>
    </row>
    <row r="65" spans="2:14" x14ac:dyDescent="0.2">
      <c r="B65" s="82"/>
      <c r="C65" s="106"/>
      <c r="E65" s="82"/>
      <c r="F65" s="82"/>
      <c r="I65" s="82"/>
      <c r="J65" s="82"/>
      <c r="M65" s="82"/>
      <c r="N65" s="82"/>
    </row>
    <row r="66" spans="2:14" x14ac:dyDescent="0.2">
      <c r="B66" s="82"/>
      <c r="C66" s="106"/>
      <c r="E66" s="82"/>
      <c r="F66" s="82"/>
      <c r="I66" s="82"/>
      <c r="J66" s="82"/>
      <c r="M66" s="82"/>
      <c r="N66" s="82"/>
    </row>
    <row r="67" spans="2:14" x14ac:dyDescent="0.2">
      <c r="B67" s="82"/>
      <c r="C67" s="106"/>
      <c r="E67" s="82"/>
      <c r="F67" s="82"/>
      <c r="I67" s="82"/>
      <c r="J67" s="82"/>
      <c r="M67" s="82"/>
      <c r="N67" s="82"/>
    </row>
    <row r="68" spans="2:14" x14ac:dyDescent="0.2">
      <c r="B68" s="82"/>
      <c r="C68" s="106"/>
      <c r="E68" s="82"/>
      <c r="F68" s="82"/>
      <c r="I68" s="82"/>
      <c r="J68" s="82"/>
      <c r="M68" s="82"/>
      <c r="N68" s="82"/>
    </row>
    <row r="69" spans="2:14" x14ac:dyDescent="0.2">
      <c r="B69" s="82"/>
      <c r="C69" s="106"/>
      <c r="E69" s="82"/>
      <c r="F69" s="82"/>
      <c r="I69" s="82"/>
      <c r="J69" s="82"/>
      <c r="M69" s="82"/>
      <c r="N69" s="82"/>
    </row>
    <row r="70" spans="2:14" x14ac:dyDescent="0.2">
      <c r="B70" s="82"/>
      <c r="C70" s="106"/>
      <c r="E70" s="82"/>
      <c r="F70" s="82"/>
      <c r="I70" s="82"/>
      <c r="J70" s="82"/>
      <c r="M70" s="82"/>
      <c r="N70" s="82"/>
    </row>
    <row r="71" spans="2:14" x14ac:dyDescent="0.2">
      <c r="B71" s="82"/>
      <c r="C71" s="106"/>
      <c r="E71" s="82"/>
      <c r="F71" s="82"/>
      <c r="I71" s="82"/>
      <c r="J71" s="82"/>
      <c r="M71" s="82"/>
      <c r="N71" s="82"/>
    </row>
    <row r="72" spans="2:14" x14ac:dyDescent="0.2">
      <c r="B72" s="82"/>
      <c r="C72" s="106"/>
      <c r="E72" s="82"/>
      <c r="F72" s="82"/>
      <c r="I72" s="82"/>
      <c r="J72" s="82"/>
      <c r="M72" s="82"/>
      <c r="N72" s="82"/>
    </row>
    <row r="73" spans="2:14" x14ac:dyDescent="0.2">
      <c r="B73" s="82"/>
      <c r="C73" s="106"/>
      <c r="E73" s="82"/>
      <c r="F73" s="82"/>
      <c r="I73" s="82"/>
      <c r="J73" s="82"/>
      <c r="M73" s="82"/>
      <c r="N73" s="82"/>
    </row>
    <row r="74" spans="2:14" x14ac:dyDescent="0.2">
      <c r="B74" s="82"/>
      <c r="C74" s="106"/>
      <c r="E74" s="82"/>
      <c r="F74" s="82"/>
      <c r="I74" s="82"/>
      <c r="J74" s="82"/>
      <c r="M74" s="82"/>
      <c r="N74" s="82"/>
    </row>
    <row r="75" spans="2:14" x14ac:dyDescent="0.2">
      <c r="B75" s="82"/>
      <c r="C75" s="106"/>
      <c r="E75" s="82"/>
      <c r="F75" s="82"/>
      <c r="I75" s="82"/>
      <c r="J75" s="82"/>
      <c r="M75" s="82"/>
      <c r="N75" s="82"/>
    </row>
    <row r="76" spans="2:14" x14ac:dyDescent="0.2">
      <c r="B76" s="82"/>
      <c r="C76" s="106"/>
      <c r="E76" s="82"/>
      <c r="F76" s="82"/>
      <c r="I76" s="82"/>
      <c r="J76" s="82"/>
      <c r="M76" s="82"/>
      <c r="N76" s="82"/>
    </row>
    <row r="77" spans="2:14" x14ac:dyDescent="0.2">
      <c r="B77" s="82"/>
      <c r="C77" s="106"/>
      <c r="E77" s="82"/>
      <c r="F77" s="82"/>
      <c r="I77" s="82"/>
      <c r="J77" s="82"/>
      <c r="M77" s="82"/>
      <c r="N77" s="82"/>
    </row>
    <row r="78" spans="2:14" x14ac:dyDescent="0.2">
      <c r="B78" s="82"/>
      <c r="C78" s="106"/>
      <c r="E78" s="82"/>
      <c r="F78" s="82"/>
      <c r="I78" s="82"/>
      <c r="J78" s="82"/>
      <c r="M78" s="82"/>
      <c r="N78" s="82"/>
    </row>
    <row r="79" spans="2:14" x14ac:dyDescent="0.2">
      <c r="B79" s="82"/>
      <c r="C79" s="106"/>
      <c r="E79" s="82"/>
      <c r="F79" s="82"/>
      <c r="I79" s="82"/>
      <c r="J79" s="82"/>
      <c r="M79" s="82"/>
      <c r="N79" s="82"/>
    </row>
    <row r="80" spans="2:14" x14ac:dyDescent="0.2">
      <c r="B80" s="82"/>
      <c r="C80" s="106"/>
      <c r="E80" s="82"/>
      <c r="F80" s="82"/>
      <c r="I80" s="82"/>
      <c r="J80" s="82"/>
      <c r="M80" s="82"/>
      <c r="N80" s="82"/>
    </row>
    <row r="81" spans="2:14" x14ac:dyDescent="0.2">
      <c r="B81" s="82"/>
      <c r="C81" s="106"/>
      <c r="E81" s="82"/>
      <c r="F81" s="82"/>
      <c r="I81" s="82"/>
      <c r="J81" s="82"/>
      <c r="M81" s="82"/>
      <c r="N81" s="82"/>
    </row>
    <row r="82" spans="2:14" x14ac:dyDescent="0.2">
      <c r="B82" s="82"/>
      <c r="C82" s="106"/>
      <c r="E82" s="82"/>
      <c r="F82" s="82"/>
      <c r="I82" s="82"/>
      <c r="J82" s="82"/>
      <c r="M82" s="82"/>
      <c r="N82" s="82"/>
    </row>
    <row r="83" spans="2:14" x14ac:dyDescent="0.2">
      <c r="B83" s="82"/>
      <c r="C83" s="106"/>
      <c r="E83" s="82"/>
      <c r="F83" s="82"/>
      <c r="I83" s="82"/>
      <c r="J83" s="82"/>
      <c r="M83" s="82"/>
      <c r="N83" s="82"/>
    </row>
    <row r="84" spans="2:14" x14ac:dyDescent="0.2">
      <c r="B84" s="82"/>
      <c r="C84" s="106"/>
      <c r="E84" s="82"/>
      <c r="F84" s="82"/>
      <c r="I84" s="82"/>
      <c r="J84" s="82"/>
      <c r="M84" s="82"/>
      <c r="N84" s="82"/>
    </row>
    <row r="85" spans="2:14" x14ac:dyDescent="0.2">
      <c r="B85" s="82"/>
      <c r="C85" s="106"/>
      <c r="E85" s="82"/>
      <c r="F85" s="82"/>
      <c r="I85" s="82"/>
      <c r="J85" s="82"/>
      <c r="M85" s="82"/>
      <c r="N85" s="82"/>
    </row>
    <row r="86" spans="2:14" x14ac:dyDescent="0.2">
      <c r="B86" s="82"/>
      <c r="C86" s="106"/>
      <c r="E86" s="82"/>
      <c r="F86" s="82"/>
      <c r="I86" s="82"/>
      <c r="J86" s="82"/>
      <c r="M86" s="82"/>
      <c r="N86" s="82"/>
    </row>
    <row r="87" spans="2:14" x14ac:dyDescent="0.2">
      <c r="B87" s="82"/>
      <c r="C87" s="106"/>
      <c r="E87" s="82"/>
      <c r="F87" s="82"/>
      <c r="I87" s="82"/>
      <c r="J87" s="82"/>
      <c r="M87" s="82"/>
      <c r="N87" s="82"/>
    </row>
    <row r="88" spans="2:14" x14ac:dyDescent="0.2">
      <c r="B88" s="82"/>
      <c r="C88" s="106"/>
      <c r="E88" s="82"/>
      <c r="F88" s="82"/>
      <c r="I88" s="82"/>
      <c r="J88" s="82"/>
      <c r="M88" s="82"/>
      <c r="N88" s="82"/>
    </row>
    <row r="89" spans="2:14" x14ac:dyDescent="0.2">
      <c r="B89" s="82"/>
      <c r="C89" s="106"/>
      <c r="E89" s="82"/>
      <c r="F89" s="82"/>
      <c r="I89" s="82"/>
      <c r="J89" s="82"/>
      <c r="M89" s="82"/>
      <c r="N89" s="82"/>
    </row>
    <row r="90" spans="2:14" x14ac:dyDescent="0.2">
      <c r="B90" s="82"/>
      <c r="C90" s="106"/>
      <c r="E90" s="82"/>
      <c r="F90" s="82"/>
      <c r="I90" s="82"/>
      <c r="J90" s="82"/>
      <c r="M90" s="82"/>
      <c r="N90" s="82"/>
    </row>
    <row r="91" spans="2:14" x14ac:dyDescent="0.2">
      <c r="B91" s="82"/>
      <c r="C91" s="106"/>
      <c r="E91" s="82"/>
      <c r="F91" s="82"/>
      <c r="I91" s="82"/>
      <c r="J91" s="82"/>
      <c r="M91" s="82"/>
      <c r="N91" s="82"/>
    </row>
    <row r="92" spans="2:14" x14ac:dyDescent="0.2">
      <c r="B92" s="82"/>
      <c r="C92" s="106"/>
      <c r="E92" s="82"/>
      <c r="F92" s="82"/>
      <c r="I92" s="82"/>
      <c r="J92" s="82"/>
      <c r="M92" s="82"/>
      <c r="N92" s="82"/>
    </row>
    <row r="93" spans="2:14" x14ac:dyDescent="0.2">
      <c r="B93" s="82"/>
      <c r="C93" s="106"/>
      <c r="E93" s="82"/>
      <c r="F93" s="82"/>
      <c r="I93" s="82"/>
      <c r="J93" s="82"/>
      <c r="M93" s="82"/>
      <c r="N93" s="82"/>
    </row>
    <row r="94" spans="2:14" x14ac:dyDescent="0.2">
      <c r="B94" s="82"/>
      <c r="C94" s="106"/>
      <c r="E94" s="82"/>
      <c r="F94" s="82"/>
      <c r="I94" s="82"/>
      <c r="J94" s="82"/>
      <c r="M94" s="82"/>
      <c r="N94" s="82"/>
    </row>
    <row r="95" spans="2:14" x14ac:dyDescent="0.2">
      <c r="B95" s="82"/>
      <c r="C95" s="106"/>
      <c r="E95" s="82"/>
      <c r="F95" s="82"/>
      <c r="I95" s="82"/>
      <c r="J95" s="82"/>
      <c r="M95" s="82"/>
      <c r="N95" s="82"/>
    </row>
    <row r="96" spans="2:14" x14ac:dyDescent="0.2">
      <c r="B96" s="82"/>
      <c r="C96" s="106"/>
      <c r="E96" s="82"/>
      <c r="F96" s="82"/>
      <c r="I96" s="82"/>
      <c r="J96" s="82"/>
      <c r="M96" s="82"/>
      <c r="N96" s="82"/>
    </row>
    <row r="97" spans="2:14" x14ac:dyDescent="0.2">
      <c r="B97" s="82"/>
      <c r="C97" s="106"/>
      <c r="E97" s="82"/>
      <c r="F97" s="82"/>
      <c r="I97" s="82"/>
      <c r="J97" s="82"/>
      <c r="M97" s="82"/>
      <c r="N97" s="82"/>
    </row>
    <row r="98" spans="2:14" x14ac:dyDescent="0.2">
      <c r="B98" s="82"/>
      <c r="C98" s="106"/>
      <c r="E98" s="82"/>
      <c r="F98" s="82"/>
      <c r="I98" s="82"/>
      <c r="J98" s="82"/>
      <c r="M98" s="82"/>
      <c r="N98" s="82"/>
    </row>
    <row r="99" spans="2:14" x14ac:dyDescent="0.2">
      <c r="B99" s="82"/>
      <c r="C99" s="106"/>
      <c r="E99" s="82"/>
      <c r="F99" s="82"/>
      <c r="I99" s="82"/>
      <c r="J99" s="82"/>
      <c r="M99" s="82"/>
      <c r="N99" s="82"/>
    </row>
    <row r="100" spans="2:14" x14ac:dyDescent="0.2">
      <c r="B100" s="82"/>
      <c r="C100" s="106"/>
      <c r="E100" s="82"/>
      <c r="F100" s="82"/>
      <c r="I100" s="82"/>
      <c r="J100" s="82"/>
      <c r="M100" s="82"/>
      <c r="N100" s="82"/>
    </row>
    <row r="101" spans="2:14" x14ac:dyDescent="0.2">
      <c r="B101" s="82"/>
      <c r="C101" s="106"/>
      <c r="E101" s="82"/>
      <c r="F101" s="82"/>
      <c r="I101" s="82"/>
      <c r="J101" s="82"/>
      <c r="M101" s="82"/>
      <c r="N101" s="82"/>
    </row>
    <row r="102" spans="2:14" x14ac:dyDescent="0.2">
      <c r="B102" s="82"/>
      <c r="C102" s="106"/>
      <c r="E102" s="82"/>
      <c r="F102" s="82"/>
      <c r="I102" s="82"/>
      <c r="J102" s="82"/>
      <c r="M102" s="82"/>
      <c r="N102" s="82"/>
    </row>
    <row r="103" spans="2:14" x14ac:dyDescent="0.2">
      <c r="B103" s="82"/>
      <c r="C103" s="106"/>
      <c r="E103" s="82"/>
      <c r="F103" s="82"/>
      <c r="I103" s="82"/>
      <c r="J103" s="82"/>
      <c r="M103" s="82"/>
      <c r="N103" s="82"/>
    </row>
    <row r="104" spans="2:14" x14ac:dyDescent="0.2">
      <c r="B104" s="82"/>
      <c r="C104" s="106"/>
      <c r="E104" s="82"/>
      <c r="F104" s="82"/>
      <c r="I104" s="82"/>
      <c r="J104" s="82"/>
      <c r="M104" s="82"/>
      <c r="N104" s="82"/>
    </row>
    <row r="105" spans="2:14" x14ac:dyDescent="0.2">
      <c r="B105" s="82"/>
      <c r="C105" s="106"/>
      <c r="E105" s="82"/>
      <c r="F105" s="82"/>
      <c r="I105" s="82"/>
      <c r="J105" s="82"/>
      <c r="M105" s="82"/>
      <c r="N105" s="82"/>
    </row>
    <row r="106" spans="2:14" x14ac:dyDescent="0.2">
      <c r="B106" s="82"/>
      <c r="C106" s="106"/>
      <c r="E106" s="82"/>
      <c r="F106" s="82"/>
      <c r="I106" s="82"/>
      <c r="J106" s="82"/>
      <c r="M106" s="82"/>
      <c r="N106" s="82"/>
    </row>
    <row r="107" spans="2:14" x14ac:dyDescent="0.2">
      <c r="B107" s="82"/>
      <c r="C107" s="106"/>
      <c r="E107" s="82"/>
      <c r="F107" s="82"/>
      <c r="I107" s="82"/>
      <c r="J107" s="82"/>
      <c r="M107" s="82"/>
      <c r="N107" s="82"/>
    </row>
    <row r="108" spans="2:14" x14ac:dyDescent="0.2">
      <c r="B108" s="82"/>
      <c r="C108" s="106"/>
      <c r="E108" s="82"/>
      <c r="F108" s="82"/>
      <c r="I108" s="82"/>
      <c r="J108" s="82"/>
      <c r="M108" s="82"/>
      <c r="N108" s="82"/>
    </row>
    <row r="109" spans="2:14" x14ac:dyDescent="0.2">
      <c r="B109" s="82"/>
      <c r="C109" s="106"/>
      <c r="E109" s="82"/>
      <c r="F109" s="82"/>
      <c r="I109" s="82"/>
      <c r="J109" s="82"/>
      <c r="M109" s="82"/>
      <c r="N109" s="82"/>
    </row>
    <row r="110" spans="2:14" x14ac:dyDescent="0.2">
      <c r="B110" s="82"/>
      <c r="C110" s="106"/>
      <c r="E110" s="82"/>
      <c r="F110" s="82"/>
      <c r="I110" s="82"/>
      <c r="J110" s="82"/>
      <c r="M110" s="82"/>
      <c r="N110" s="82"/>
    </row>
    <row r="111" spans="2:14" x14ac:dyDescent="0.2">
      <c r="B111" s="82"/>
      <c r="C111" s="106"/>
      <c r="E111" s="82"/>
      <c r="F111" s="82"/>
      <c r="I111" s="82"/>
      <c r="J111" s="82"/>
      <c r="M111" s="82"/>
      <c r="N111" s="82"/>
    </row>
    <row r="112" spans="2:14" x14ac:dyDescent="0.2">
      <c r="B112" s="82"/>
      <c r="C112" s="106"/>
      <c r="E112" s="82"/>
      <c r="F112" s="82"/>
      <c r="I112" s="82"/>
      <c r="J112" s="82"/>
      <c r="M112" s="82"/>
      <c r="N112" s="82"/>
    </row>
    <row r="113" spans="2:14" x14ac:dyDescent="0.2">
      <c r="B113" s="82"/>
      <c r="C113" s="106"/>
      <c r="E113" s="82"/>
      <c r="F113" s="82"/>
      <c r="I113" s="82"/>
      <c r="J113" s="82"/>
      <c r="M113" s="82"/>
      <c r="N113" s="82"/>
    </row>
    <row r="114" spans="2:14" x14ac:dyDescent="0.2">
      <c r="B114" s="82"/>
      <c r="C114" s="106"/>
      <c r="E114" s="82"/>
      <c r="F114" s="82"/>
      <c r="I114" s="82"/>
      <c r="J114" s="82"/>
      <c r="M114" s="82"/>
      <c r="N114" s="82"/>
    </row>
    <row r="115" spans="2:14" x14ac:dyDescent="0.2">
      <c r="B115" s="82"/>
      <c r="C115" s="106"/>
      <c r="E115" s="82"/>
      <c r="F115" s="82"/>
      <c r="I115" s="82"/>
      <c r="J115" s="82"/>
      <c r="M115" s="82"/>
      <c r="N115" s="82"/>
    </row>
    <row r="116" spans="2:14" x14ac:dyDescent="0.2">
      <c r="B116" s="82"/>
      <c r="C116" s="106"/>
      <c r="E116" s="82"/>
      <c r="F116" s="82"/>
      <c r="I116" s="82"/>
      <c r="J116" s="82"/>
      <c r="M116" s="82"/>
      <c r="N116" s="82"/>
    </row>
    <row r="117" spans="2:14" x14ac:dyDescent="0.2">
      <c r="B117" s="82"/>
      <c r="C117" s="106"/>
      <c r="E117" s="82"/>
      <c r="F117" s="82"/>
      <c r="I117" s="82"/>
      <c r="J117" s="82"/>
      <c r="M117" s="82"/>
      <c r="N117" s="82"/>
    </row>
    <row r="118" spans="2:14" x14ac:dyDescent="0.2">
      <c r="B118" s="82"/>
      <c r="C118" s="106"/>
      <c r="E118" s="82"/>
      <c r="F118" s="82"/>
      <c r="I118" s="82"/>
      <c r="J118" s="82"/>
      <c r="M118" s="82"/>
      <c r="N118" s="82"/>
    </row>
    <row r="119" spans="2:14" x14ac:dyDescent="0.2">
      <c r="B119" s="82"/>
      <c r="C119" s="106"/>
      <c r="E119" s="82"/>
      <c r="F119" s="82"/>
      <c r="I119" s="82"/>
      <c r="J119" s="82"/>
      <c r="M119" s="82"/>
      <c r="N119" s="82"/>
    </row>
    <row r="120" spans="2:14" x14ac:dyDescent="0.2">
      <c r="B120" s="82"/>
      <c r="C120" s="106"/>
      <c r="E120" s="82"/>
      <c r="F120" s="82"/>
      <c r="I120" s="82"/>
      <c r="J120" s="82"/>
      <c r="M120" s="82"/>
      <c r="N120" s="82"/>
    </row>
    <row r="121" spans="2:14" x14ac:dyDescent="0.2">
      <c r="B121" s="82"/>
      <c r="C121" s="106"/>
      <c r="E121" s="82"/>
      <c r="F121" s="82"/>
      <c r="I121" s="82"/>
      <c r="J121" s="82"/>
      <c r="M121" s="82"/>
      <c r="N121" s="82"/>
    </row>
    <row r="122" spans="2:14" x14ac:dyDescent="0.2">
      <c r="B122" s="82"/>
      <c r="C122" s="106"/>
      <c r="E122" s="82"/>
      <c r="F122" s="82"/>
      <c r="I122" s="82"/>
      <c r="J122" s="82"/>
      <c r="M122" s="82"/>
      <c r="N122" s="82"/>
    </row>
    <row r="123" spans="2:14" x14ac:dyDescent="0.2">
      <c r="B123" s="82"/>
      <c r="C123" s="106"/>
      <c r="E123" s="82"/>
      <c r="F123" s="82"/>
      <c r="I123" s="82"/>
      <c r="J123" s="82"/>
      <c r="M123" s="82"/>
      <c r="N123" s="82"/>
    </row>
    <row r="124" spans="2:14" x14ac:dyDescent="0.2">
      <c r="B124" s="82"/>
      <c r="C124" s="106"/>
      <c r="E124" s="82"/>
      <c r="F124" s="82"/>
      <c r="I124" s="82"/>
      <c r="J124" s="82"/>
      <c r="M124" s="82"/>
      <c r="N124" s="82"/>
    </row>
    <row r="125" spans="2:14" x14ac:dyDescent="0.2">
      <c r="B125" s="82"/>
      <c r="C125" s="106"/>
      <c r="E125" s="82"/>
      <c r="F125" s="82"/>
      <c r="I125" s="82"/>
      <c r="J125" s="82"/>
      <c r="M125" s="82"/>
      <c r="N125" s="82"/>
    </row>
    <row r="126" spans="2:14" x14ac:dyDescent="0.2">
      <c r="B126" s="82"/>
      <c r="C126" s="106"/>
      <c r="E126" s="82"/>
      <c r="F126" s="82"/>
      <c r="I126" s="82"/>
      <c r="J126" s="82"/>
      <c r="M126" s="82"/>
      <c r="N126" s="82"/>
    </row>
    <row r="127" spans="2:14" x14ac:dyDescent="0.2">
      <c r="B127" s="82"/>
      <c r="C127" s="106"/>
      <c r="E127" s="82"/>
      <c r="F127" s="82"/>
      <c r="I127" s="82"/>
      <c r="J127" s="82"/>
      <c r="M127" s="82"/>
      <c r="N127" s="82"/>
    </row>
    <row r="128" spans="2:14" x14ac:dyDescent="0.2">
      <c r="B128" s="82"/>
      <c r="C128" s="106"/>
      <c r="E128" s="82"/>
      <c r="F128" s="82"/>
      <c r="I128" s="82"/>
      <c r="J128" s="82"/>
      <c r="M128" s="82"/>
      <c r="N128" s="82"/>
    </row>
    <row r="129" spans="2:14" x14ac:dyDescent="0.2">
      <c r="B129" s="82"/>
      <c r="C129" s="106"/>
      <c r="E129" s="82"/>
      <c r="F129" s="82"/>
      <c r="I129" s="82"/>
      <c r="J129" s="82"/>
      <c r="M129" s="82"/>
      <c r="N129" s="82"/>
    </row>
    <row r="130" spans="2:14" x14ac:dyDescent="0.2">
      <c r="B130" s="82"/>
      <c r="C130" s="106"/>
      <c r="E130" s="82"/>
      <c r="F130" s="82"/>
      <c r="I130" s="82"/>
      <c r="J130" s="82"/>
      <c r="M130" s="82"/>
      <c r="N130" s="82"/>
    </row>
    <row r="131" spans="2:14" x14ac:dyDescent="0.2">
      <c r="B131" s="82"/>
      <c r="C131" s="106"/>
      <c r="E131" s="82"/>
      <c r="F131" s="82"/>
      <c r="I131" s="82"/>
      <c r="J131" s="82"/>
      <c r="M131" s="82"/>
      <c r="N131" s="82"/>
    </row>
    <row r="132" spans="2:14" x14ac:dyDescent="0.2">
      <c r="B132" s="82"/>
      <c r="C132" s="106"/>
      <c r="E132" s="82"/>
      <c r="F132" s="82"/>
      <c r="I132" s="82"/>
      <c r="J132" s="82"/>
      <c r="M132" s="82"/>
      <c r="N132" s="82"/>
    </row>
    <row r="133" spans="2:14" x14ac:dyDescent="0.2">
      <c r="B133" s="82"/>
      <c r="C133" s="106"/>
      <c r="E133" s="82"/>
      <c r="F133" s="82"/>
      <c r="I133" s="82"/>
      <c r="J133" s="82"/>
      <c r="M133" s="82"/>
      <c r="N133" s="82"/>
    </row>
    <row r="134" spans="2:14" x14ac:dyDescent="0.2">
      <c r="B134" s="82"/>
      <c r="C134" s="106"/>
      <c r="E134" s="82"/>
      <c r="F134" s="82"/>
      <c r="I134" s="82"/>
      <c r="J134" s="82"/>
      <c r="M134" s="82"/>
      <c r="N134" s="82"/>
    </row>
    <row r="135" spans="2:14" x14ac:dyDescent="0.2">
      <c r="B135" s="82"/>
      <c r="C135" s="106"/>
      <c r="E135" s="82"/>
      <c r="F135" s="82"/>
      <c r="I135" s="82"/>
      <c r="J135" s="82"/>
      <c r="M135" s="82"/>
      <c r="N135" s="82"/>
    </row>
    <row r="136" spans="2:14" x14ac:dyDescent="0.2">
      <c r="B136" s="82"/>
      <c r="C136" s="106"/>
      <c r="E136" s="82"/>
      <c r="F136" s="82"/>
      <c r="I136" s="82"/>
      <c r="J136" s="82"/>
      <c r="M136" s="82"/>
      <c r="N136" s="82"/>
    </row>
    <row r="137" spans="2:14" x14ac:dyDescent="0.2">
      <c r="B137" s="82"/>
      <c r="C137" s="106"/>
      <c r="E137" s="82"/>
      <c r="F137" s="82"/>
      <c r="I137" s="82"/>
      <c r="J137" s="82"/>
      <c r="M137" s="82"/>
      <c r="N137" s="82"/>
    </row>
    <row r="138" spans="2:14" x14ac:dyDescent="0.2">
      <c r="B138" s="82"/>
      <c r="C138" s="106"/>
      <c r="E138" s="82"/>
      <c r="F138" s="82"/>
      <c r="I138" s="82"/>
      <c r="J138" s="82"/>
      <c r="M138" s="82"/>
      <c r="N138" s="82"/>
    </row>
    <row r="139" spans="2:14" x14ac:dyDescent="0.2">
      <c r="B139" s="82"/>
      <c r="C139" s="106"/>
      <c r="E139" s="82"/>
      <c r="F139" s="82"/>
      <c r="I139" s="82"/>
      <c r="J139" s="82"/>
      <c r="M139" s="82"/>
      <c r="N139" s="82"/>
    </row>
    <row r="140" spans="2:14" x14ac:dyDescent="0.2">
      <c r="B140" s="82"/>
      <c r="C140" s="106"/>
      <c r="E140" s="82"/>
      <c r="F140" s="82"/>
      <c r="I140" s="82"/>
      <c r="J140" s="82"/>
      <c r="M140" s="82"/>
      <c r="N140" s="82"/>
    </row>
    <row r="141" spans="2:14" x14ac:dyDescent="0.2">
      <c r="B141" s="82"/>
      <c r="C141" s="106"/>
      <c r="E141" s="82"/>
      <c r="F141" s="82"/>
      <c r="I141" s="82"/>
      <c r="J141" s="82"/>
      <c r="M141" s="82"/>
      <c r="N141" s="82"/>
    </row>
    <row r="142" spans="2:14" x14ac:dyDescent="0.2">
      <c r="B142" s="82"/>
      <c r="C142" s="106"/>
      <c r="E142" s="82"/>
      <c r="F142" s="82"/>
      <c r="I142" s="82"/>
      <c r="J142" s="82"/>
      <c r="M142" s="82"/>
      <c r="N142" s="82"/>
    </row>
    <row r="143" spans="2:14" x14ac:dyDescent="0.2">
      <c r="B143" s="82"/>
      <c r="C143" s="106"/>
      <c r="E143" s="82"/>
      <c r="F143" s="82"/>
      <c r="I143" s="82"/>
      <c r="J143" s="82"/>
      <c r="M143" s="82"/>
      <c r="N143" s="82"/>
    </row>
    <row r="144" spans="2:14" x14ac:dyDescent="0.2">
      <c r="B144" s="82"/>
      <c r="C144" s="106"/>
      <c r="E144" s="82"/>
      <c r="F144" s="82"/>
      <c r="I144" s="82"/>
      <c r="J144" s="82"/>
      <c r="M144" s="82"/>
      <c r="N144" s="82"/>
    </row>
    <row r="145" spans="2:14" x14ac:dyDescent="0.2">
      <c r="B145" s="82"/>
      <c r="C145" s="106"/>
      <c r="E145" s="82"/>
      <c r="F145" s="82"/>
      <c r="I145" s="82"/>
      <c r="J145" s="82"/>
      <c r="M145" s="82"/>
      <c r="N145" s="82"/>
    </row>
    <row r="146" spans="2:14" x14ac:dyDescent="0.2">
      <c r="B146" s="82"/>
      <c r="C146" s="106"/>
      <c r="E146" s="82"/>
      <c r="F146" s="82"/>
      <c r="I146" s="82"/>
      <c r="J146" s="82"/>
      <c r="M146" s="82"/>
      <c r="N146" s="82"/>
    </row>
    <row r="147" spans="2:14" x14ac:dyDescent="0.2">
      <c r="B147" s="82"/>
      <c r="C147" s="106"/>
      <c r="E147" s="82"/>
      <c r="F147" s="82"/>
      <c r="I147" s="82"/>
      <c r="J147" s="82"/>
      <c r="M147" s="82"/>
      <c r="N147" s="82"/>
    </row>
    <row r="148" spans="2:14" x14ac:dyDescent="0.2">
      <c r="B148" s="82"/>
      <c r="C148" s="106"/>
      <c r="E148" s="82"/>
      <c r="F148" s="82"/>
      <c r="I148" s="82"/>
      <c r="J148" s="82"/>
      <c r="M148" s="82"/>
      <c r="N148" s="82"/>
    </row>
    <row r="149" spans="2:14" x14ac:dyDescent="0.2">
      <c r="B149" s="82"/>
      <c r="C149" s="106"/>
      <c r="E149" s="82"/>
      <c r="F149" s="82"/>
      <c r="I149" s="82"/>
      <c r="J149" s="82"/>
      <c r="M149" s="82"/>
      <c r="N149" s="82"/>
    </row>
    <row r="150" spans="2:14" x14ac:dyDescent="0.2">
      <c r="B150" s="82"/>
      <c r="C150" s="106"/>
      <c r="E150" s="82"/>
      <c r="F150" s="82"/>
      <c r="I150" s="82"/>
      <c r="J150" s="82"/>
      <c r="M150" s="82"/>
      <c r="N150" s="82"/>
    </row>
    <row r="151" spans="2:14" x14ac:dyDescent="0.2">
      <c r="B151" s="82"/>
      <c r="C151" s="106"/>
      <c r="E151" s="82"/>
      <c r="F151" s="82"/>
      <c r="I151" s="82"/>
      <c r="J151" s="82"/>
      <c r="M151" s="82"/>
      <c r="N151" s="82"/>
    </row>
    <row r="152" spans="2:14" x14ac:dyDescent="0.2">
      <c r="B152" s="82"/>
      <c r="C152" s="106"/>
      <c r="E152" s="82"/>
      <c r="F152" s="82"/>
      <c r="I152" s="82"/>
      <c r="J152" s="82"/>
      <c r="M152" s="82"/>
      <c r="N152" s="82"/>
    </row>
    <row r="153" spans="2:14" x14ac:dyDescent="0.2">
      <c r="B153" s="82"/>
      <c r="C153" s="106"/>
      <c r="E153" s="82"/>
      <c r="F153" s="82"/>
      <c r="I153" s="82"/>
      <c r="J153" s="82"/>
      <c r="M153" s="82"/>
      <c r="N153" s="82"/>
    </row>
    <row r="154" spans="2:14" x14ac:dyDescent="0.2">
      <c r="B154" s="82"/>
      <c r="C154" s="106"/>
      <c r="E154" s="82"/>
      <c r="F154" s="82"/>
      <c r="I154" s="82"/>
      <c r="J154" s="82"/>
      <c r="M154" s="82"/>
      <c r="N154" s="82"/>
    </row>
    <row r="155" spans="2:14" x14ac:dyDescent="0.2">
      <c r="B155" s="82"/>
      <c r="C155" s="106"/>
      <c r="E155" s="82"/>
      <c r="F155" s="82"/>
      <c r="I155" s="82"/>
      <c r="J155" s="82"/>
      <c r="M155" s="82"/>
      <c r="N155" s="82"/>
    </row>
    <row r="156" spans="2:14" x14ac:dyDescent="0.2">
      <c r="B156" s="82"/>
      <c r="C156" s="106"/>
      <c r="E156" s="82"/>
      <c r="F156" s="82"/>
      <c r="I156" s="82"/>
      <c r="J156" s="82"/>
      <c r="M156" s="82"/>
      <c r="N156" s="82"/>
    </row>
    <row r="157" spans="2:14" x14ac:dyDescent="0.2">
      <c r="B157" s="82"/>
      <c r="C157" s="106"/>
      <c r="E157" s="82"/>
      <c r="F157" s="82"/>
      <c r="I157" s="82"/>
      <c r="J157" s="82"/>
      <c r="M157" s="82"/>
      <c r="N157" s="82"/>
    </row>
    <row r="158" spans="2:14" x14ac:dyDescent="0.2">
      <c r="B158" s="82"/>
      <c r="C158" s="106"/>
      <c r="E158" s="82"/>
      <c r="F158" s="82"/>
      <c r="I158" s="82"/>
      <c r="J158" s="82"/>
      <c r="M158" s="82"/>
      <c r="N158" s="82"/>
    </row>
    <row r="159" spans="2:14" x14ac:dyDescent="0.2">
      <c r="B159" s="82"/>
      <c r="C159" s="106"/>
      <c r="E159" s="82"/>
      <c r="F159" s="82"/>
      <c r="I159" s="82"/>
      <c r="J159" s="82"/>
      <c r="M159" s="82"/>
      <c r="N159" s="82"/>
    </row>
    <row r="160" spans="2:14" x14ac:dyDescent="0.2">
      <c r="B160" s="82"/>
      <c r="C160" s="106"/>
      <c r="E160" s="82"/>
      <c r="F160" s="82"/>
      <c r="I160" s="82"/>
      <c r="J160" s="82"/>
      <c r="M160" s="82"/>
      <c r="N160" s="82"/>
    </row>
    <row r="161" spans="2:14" x14ac:dyDescent="0.2">
      <c r="B161" s="82"/>
      <c r="C161" s="106"/>
      <c r="E161" s="82"/>
      <c r="F161" s="82"/>
      <c r="I161" s="82"/>
      <c r="J161" s="82"/>
      <c r="M161" s="82"/>
      <c r="N161" s="82"/>
    </row>
    <row r="162" spans="2:14" x14ac:dyDescent="0.2">
      <c r="B162" s="82"/>
      <c r="C162" s="106"/>
      <c r="E162" s="82"/>
      <c r="F162" s="82"/>
      <c r="I162" s="82"/>
      <c r="J162" s="82"/>
      <c r="M162" s="82"/>
      <c r="N162" s="82"/>
    </row>
    <row r="163" spans="2:14" x14ac:dyDescent="0.2">
      <c r="B163" s="82"/>
      <c r="C163" s="106"/>
      <c r="E163" s="82"/>
      <c r="F163" s="82"/>
      <c r="I163" s="82"/>
      <c r="J163" s="82"/>
      <c r="M163" s="82"/>
      <c r="N163" s="82"/>
    </row>
    <row r="164" spans="2:14" x14ac:dyDescent="0.2">
      <c r="B164" s="82"/>
      <c r="C164" s="106"/>
      <c r="E164" s="82"/>
      <c r="F164" s="82"/>
      <c r="I164" s="82"/>
      <c r="J164" s="82"/>
      <c r="M164" s="82"/>
      <c r="N164" s="82"/>
    </row>
    <row r="165" spans="2:14" x14ac:dyDescent="0.2">
      <c r="B165" s="82"/>
      <c r="C165" s="106"/>
      <c r="E165" s="82"/>
      <c r="F165" s="82"/>
      <c r="I165" s="82"/>
      <c r="J165" s="82"/>
      <c r="M165" s="82"/>
      <c r="N165" s="82"/>
    </row>
    <row r="166" spans="2:14" x14ac:dyDescent="0.2">
      <c r="B166" s="82"/>
      <c r="C166" s="106"/>
      <c r="E166" s="82"/>
      <c r="F166" s="82"/>
      <c r="I166" s="82"/>
      <c r="J166" s="82"/>
      <c r="M166" s="82"/>
      <c r="N166" s="82"/>
    </row>
    <row r="167" spans="2:14" x14ac:dyDescent="0.2">
      <c r="B167" s="82"/>
      <c r="C167" s="106"/>
      <c r="E167" s="82"/>
      <c r="F167" s="82"/>
      <c r="I167" s="82"/>
      <c r="J167" s="82"/>
      <c r="M167" s="82"/>
      <c r="N167" s="82"/>
    </row>
    <row r="168" spans="2:14" x14ac:dyDescent="0.2">
      <c r="B168" s="82"/>
      <c r="C168" s="106"/>
      <c r="E168" s="82"/>
      <c r="F168" s="82"/>
      <c r="I168" s="82"/>
      <c r="J168" s="82"/>
      <c r="M168" s="82"/>
      <c r="N168" s="82"/>
    </row>
    <row r="169" spans="2:14" x14ac:dyDescent="0.2">
      <c r="B169" s="82"/>
      <c r="C169" s="106"/>
      <c r="E169" s="82"/>
      <c r="F169" s="82"/>
      <c r="I169" s="82"/>
      <c r="J169" s="82"/>
      <c r="M169" s="82"/>
      <c r="N169" s="82"/>
    </row>
    <row r="170" spans="2:14" x14ac:dyDescent="0.2">
      <c r="B170" s="82"/>
      <c r="C170" s="106"/>
      <c r="E170" s="82"/>
      <c r="F170" s="82"/>
      <c r="I170" s="82"/>
      <c r="J170" s="82"/>
      <c r="M170" s="82"/>
      <c r="N170" s="82"/>
    </row>
    <row r="171" spans="2:14" x14ac:dyDescent="0.2">
      <c r="B171" s="82"/>
      <c r="C171" s="106"/>
      <c r="E171" s="82"/>
      <c r="F171" s="82"/>
      <c r="I171" s="82"/>
      <c r="J171" s="82"/>
      <c r="M171" s="82"/>
      <c r="N171" s="82"/>
    </row>
    <row r="172" spans="2:14" x14ac:dyDescent="0.2">
      <c r="B172" s="82"/>
      <c r="C172" s="106"/>
      <c r="E172" s="82"/>
      <c r="F172" s="82"/>
      <c r="I172" s="82"/>
      <c r="J172" s="82"/>
      <c r="M172" s="82"/>
      <c r="N172" s="82"/>
    </row>
    <row r="173" spans="2:14" x14ac:dyDescent="0.2">
      <c r="B173" s="82"/>
      <c r="C173" s="106"/>
      <c r="E173" s="82"/>
      <c r="F173" s="82"/>
      <c r="I173" s="82"/>
      <c r="J173" s="82"/>
      <c r="M173" s="82"/>
      <c r="N173" s="82"/>
    </row>
    <row r="174" spans="2:14" x14ac:dyDescent="0.2">
      <c r="B174" s="82"/>
      <c r="C174" s="106"/>
      <c r="E174" s="82"/>
      <c r="F174" s="82"/>
      <c r="I174" s="82"/>
      <c r="J174" s="82"/>
      <c r="M174" s="82"/>
      <c r="N174" s="82"/>
    </row>
    <row r="175" spans="2:14" x14ac:dyDescent="0.2">
      <c r="B175" s="82"/>
      <c r="C175" s="106"/>
      <c r="E175" s="82"/>
      <c r="F175" s="82"/>
      <c r="I175" s="82"/>
      <c r="J175" s="82"/>
      <c r="M175" s="82"/>
      <c r="N175" s="82"/>
    </row>
    <row r="176" spans="2:14" x14ac:dyDescent="0.2">
      <c r="B176" s="82"/>
      <c r="C176" s="106"/>
      <c r="E176" s="82"/>
      <c r="F176" s="82"/>
      <c r="I176" s="82"/>
      <c r="J176" s="82"/>
      <c r="M176" s="82"/>
      <c r="N176" s="82"/>
    </row>
    <row r="177" spans="2:14" x14ac:dyDescent="0.2">
      <c r="B177" s="82"/>
      <c r="C177" s="106"/>
      <c r="E177" s="82"/>
      <c r="F177" s="82"/>
      <c r="I177" s="82"/>
      <c r="J177" s="82"/>
      <c r="M177" s="82"/>
      <c r="N177" s="82"/>
    </row>
    <row r="178" spans="2:14" x14ac:dyDescent="0.2">
      <c r="B178" s="82"/>
      <c r="C178" s="106"/>
      <c r="E178" s="82"/>
      <c r="F178" s="82"/>
      <c r="I178" s="82"/>
      <c r="J178" s="82"/>
      <c r="M178" s="82"/>
      <c r="N178" s="82"/>
    </row>
    <row r="179" spans="2:14" x14ac:dyDescent="0.2">
      <c r="B179" s="82"/>
      <c r="C179" s="106"/>
      <c r="E179" s="82"/>
      <c r="F179" s="82"/>
      <c r="I179" s="82"/>
      <c r="J179" s="82"/>
      <c r="M179" s="82"/>
      <c r="N179" s="82"/>
    </row>
    <row r="180" spans="2:14" x14ac:dyDescent="0.2">
      <c r="B180" s="82"/>
      <c r="C180" s="106"/>
      <c r="E180" s="82"/>
      <c r="F180" s="82"/>
      <c r="I180" s="82"/>
      <c r="J180" s="82"/>
      <c r="M180" s="82"/>
      <c r="N180" s="82"/>
    </row>
    <row r="181" spans="2:14" x14ac:dyDescent="0.2">
      <c r="B181" s="82"/>
      <c r="C181" s="106"/>
      <c r="E181" s="82"/>
      <c r="F181" s="82"/>
      <c r="I181" s="82"/>
      <c r="J181" s="82"/>
      <c r="M181" s="82"/>
      <c r="N181" s="82"/>
    </row>
    <row r="182" spans="2:14" x14ac:dyDescent="0.2">
      <c r="B182" s="82"/>
      <c r="C182" s="106"/>
      <c r="E182" s="82"/>
      <c r="F182" s="82"/>
      <c r="I182" s="82"/>
      <c r="J182" s="82"/>
      <c r="M182" s="82"/>
      <c r="N182" s="82"/>
    </row>
    <row r="183" spans="2:14" x14ac:dyDescent="0.2">
      <c r="B183" s="82"/>
      <c r="C183" s="106"/>
      <c r="E183" s="82"/>
      <c r="F183" s="82"/>
      <c r="I183" s="82"/>
      <c r="J183" s="82"/>
      <c r="M183" s="82"/>
      <c r="N183" s="82"/>
    </row>
    <row r="184" spans="2:14" x14ac:dyDescent="0.2">
      <c r="B184" s="82"/>
      <c r="C184" s="106"/>
      <c r="E184" s="82"/>
      <c r="F184" s="82"/>
      <c r="I184" s="82"/>
      <c r="J184" s="82"/>
      <c r="M184" s="82"/>
      <c r="N184" s="82"/>
    </row>
    <row r="185" spans="2:14" x14ac:dyDescent="0.2">
      <c r="B185" s="82"/>
      <c r="C185" s="106"/>
      <c r="E185" s="82"/>
      <c r="F185" s="82"/>
      <c r="I185" s="82"/>
      <c r="J185" s="82"/>
      <c r="M185" s="82"/>
      <c r="N185" s="82"/>
    </row>
    <row r="186" spans="2:14" x14ac:dyDescent="0.2">
      <c r="B186" s="82"/>
      <c r="C186" s="106"/>
      <c r="E186" s="82"/>
      <c r="F186" s="82"/>
      <c r="I186" s="82"/>
      <c r="J186" s="82"/>
      <c r="M186" s="82"/>
      <c r="N186" s="82"/>
    </row>
    <row r="187" spans="2:14" x14ac:dyDescent="0.2">
      <c r="B187" s="82"/>
      <c r="C187" s="106"/>
      <c r="E187" s="82"/>
      <c r="F187" s="82"/>
      <c r="I187" s="82"/>
      <c r="J187" s="82"/>
      <c r="M187" s="82"/>
      <c r="N187" s="82"/>
    </row>
    <row r="188" spans="2:14" x14ac:dyDescent="0.2">
      <c r="B188" s="82"/>
      <c r="C188" s="106"/>
      <c r="E188" s="82"/>
      <c r="F188" s="82"/>
      <c r="I188" s="82"/>
      <c r="J188" s="82"/>
      <c r="M188" s="82"/>
      <c r="N188" s="82"/>
    </row>
    <row r="189" spans="2:14" x14ac:dyDescent="0.2">
      <c r="B189" s="82"/>
      <c r="C189" s="106"/>
      <c r="E189" s="82"/>
      <c r="F189" s="82"/>
      <c r="I189" s="82"/>
      <c r="J189" s="82"/>
      <c r="M189" s="82"/>
      <c r="N189" s="82"/>
    </row>
    <row r="190" spans="2:14" x14ac:dyDescent="0.2">
      <c r="B190" s="82"/>
      <c r="C190" s="106"/>
      <c r="E190" s="82"/>
      <c r="F190" s="82"/>
      <c r="I190" s="82"/>
      <c r="J190" s="82"/>
      <c r="M190" s="82"/>
      <c r="N190" s="82"/>
    </row>
    <row r="191" spans="2:14" x14ac:dyDescent="0.2">
      <c r="B191" s="82"/>
      <c r="C191" s="106"/>
      <c r="E191" s="82"/>
      <c r="F191" s="82"/>
      <c r="I191" s="82"/>
      <c r="J191" s="82"/>
      <c r="M191" s="82"/>
      <c r="N191" s="82"/>
    </row>
    <row r="192" spans="2:14" x14ac:dyDescent="0.2">
      <c r="B192" s="82"/>
      <c r="C192" s="106"/>
      <c r="E192" s="82"/>
      <c r="F192" s="82"/>
      <c r="I192" s="82"/>
      <c r="J192" s="82"/>
      <c r="M192" s="82"/>
      <c r="N192" s="82"/>
    </row>
    <row r="193" spans="2:14" x14ac:dyDescent="0.2">
      <c r="B193" s="82"/>
      <c r="C193" s="106"/>
      <c r="E193" s="82"/>
      <c r="F193" s="82"/>
      <c r="I193" s="82"/>
      <c r="J193" s="82"/>
      <c r="M193" s="82"/>
      <c r="N193" s="82"/>
    </row>
    <row r="194" spans="2:14" x14ac:dyDescent="0.2">
      <c r="B194" s="82"/>
      <c r="C194" s="106"/>
      <c r="E194" s="82"/>
      <c r="F194" s="82"/>
      <c r="I194" s="82"/>
      <c r="J194" s="82"/>
      <c r="M194" s="82"/>
      <c r="N194" s="82"/>
    </row>
    <row r="195" spans="2:14" x14ac:dyDescent="0.2">
      <c r="B195" s="82"/>
      <c r="C195" s="106"/>
      <c r="E195" s="82"/>
      <c r="F195" s="82"/>
      <c r="I195" s="82"/>
      <c r="J195" s="82"/>
      <c r="M195" s="82"/>
      <c r="N195" s="82"/>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30/01/2026&amp;C&amp;"Tahoma,Normal"&amp;14CAPITULO &amp;A&amp;R&amp;"Arial,Negrita Cursiva"&amp;11F.O.N.I.V.A.
</oddHeader>
    <oddFooter>&amp;R&amp;"Arial,Cursiva"Hoja Nº &amp;P</oddFooter>
  </headerFooter>
  <rowBreaks count="1" manualBreakCount="1">
    <brk id="28" max="1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pageSetUpPr fitToPage="1"/>
  </sheetPr>
  <dimension ref="A1:Q118"/>
  <sheetViews>
    <sheetView zoomScaleNormal="100" zoomScaleSheetLayoutView="75" workbookViewId="0">
      <selection activeCell="B19" sqref="B19"/>
    </sheetView>
  </sheetViews>
  <sheetFormatPr baseColWidth="10" defaultColWidth="11.44140625" defaultRowHeight="25.5" customHeight="1" x14ac:dyDescent="0.2"/>
  <cols>
    <col min="1" max="1" width="4.6640625" style="30" customWidth="1"/>
    <col min="2" max="2" width="110.6640625" style="37" customWidth="1"/>
    <col min="3" max="3" width="20.33203125" style="36" customWidth="1"/>
    <col min="4" max="4" width="20.33203125" style="106" customWidth="1"/>
    <col min="5" max="5" width="10.109375" style="31" bestFit="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5" width="11.44140625" style="31"/>
    <col min="16" max="16" width="0" style="31" hidden="1" customWidth="1"/>
    <col min="17" max="16384" width="11.44140625" style="31"/>
  </cols>
  <sheetData>
    <row r="1" spans="1:16" ht="13.05" customHeight="1" x14ac:dyDescent="0.2">
      <c r="A1" s="1" t="s">
        <v>1046</v>
      </c>
      <c r="B1" s="56" t="s">
        <v>382</v>
      </c>
      <c r="C1" s="27" t="s">
        <v>1382</v>
      </c>
      <c r="D1" s="149"/>
      <c r="E1" s="28" t="s">
        <v>1382</v>
      </c>
      <c r="F1" s="29"/>
      <c r="G1" s="78"/>
      <c r="H1" s="78"/>
      <c r="I1" s="28" t="s">
        <v>1382</v>
      </c>
      <c r="J1" s="29"/>
      <c r="K1" s="78"/>
      <c r="L1" s="78"/>
      <c r="M1" s="28" t="s">
        <v>1382</v>
      </c>
      <c r="N1" s="29"/>
      <c r="P1" s="31" t="s">
        <v>1382</v>
      </c>
    </row>
    <row r="2" spans="1:16" ht="24.75" customHeight="1" x14ac:dyDescent="0.2">
      <c r="A2" s="33"/>
      <c r="B2" s="59"/>
      <c r="C2" s="18" t="str">
        <f>'I (UNO)'!C2</f>
        <v>01/10/2025 al 31/10/2025</v>
      </c>
      <c r="D2" s="13"/>
      <c r="E2" s="19" t="str">
        <f>'I (UNO)'!D2</f>
        <v>01/11/2025 al 30/11/2025</v>
      </c>
      <c r="F2" s="20"/>
      <c r="G2" s="15"/>
      <c r="H2" s="15"/>
      <c r="I2" s="19" t="str">
        <f>'I (UNO)'!F2</f>
        <v>01/12/2025 al 31/12/2025</v>
      </c>
      <c r="J2" s="20"/>
      <c r="K2" s="15"/>
      <c r="L2" s="15"/>
      <c r="M2" s="19" t="str">
        <f>'I (UNO)'!H2</f>
        <v>01/01/2026 al 31/01/2026</v>
      </c>
      <c r="N2" s="20"/>
      <c r="P2" s="31">
        <v>45658</v>
      </c>
    </row>
    <row r="3" spans="1:16" ht="19.95" customHeight="1" x14ac:dyDescent="0.2">
      <c r="A3" s="34"/>
      <c r="B3" s="60"/>
      <c r="C3" s="10" t="str">
        <f>'I (UNO)'!C3</f>
        <v>BÁSICO</v>
      </c>
      <c r="D3" s="10"/>
      <c r="E3" s="10" t="s">
        <v>868</v>
      </c>
      <c r="F3" s="10" t="s">
        <v>1383</v>
      </c>
      <c r="G3" s="10"/>
      <c r="H3" s="8"/>
      <c r="I3" s="10" t="s">
        <v>868</v>
      </c>
      <c r="J3" s="10" t="s">
        <v>1383</v>
      </c>
      <c r="K3" s="9"/>
      <c r="L3" s="8"/>
      <c r="M3" s="10" t="s">
        <v>868</v>
      </c>
      <c r="N3" s="10" t="s">
        <v>1383</v>
      </c>
      <c r="P3" s="38" t="s">
        <v>868</v>
      </c>
    </row>
    <row r="4" spans="1:16" ht="13.05" customHeight="1" x14ac:dyDescent="0.2">
      <c r="B4" s="111" t="s">
        <v>22</v>
      </c>
      <c r="C4" s="150"/>
      <c r="E4" s="83"/>
      <c r="F4" s="85"/>
      <c r="I4" s="89"/>
      <c r="M4" s="89"/>
    </row>
    <row r="5" spans="1:16" ht="13.05" customHeight="1" x14ac:dyDescent="0.2">
      <c r="B5" s="102" t="s">
        <v>976</v>
      </c>
      <c r="E5" s="89"/>
      <c r="I5" s="89"/>
      <c r="M5" s="89"/>
    </row>
    <row r="6" spans="1:16" ht="13.05" customHeight="1" x14ac:dyDescent="0.2">
      <c r="A6" s="27">
        <v>1</v>
      </c>
      <c r="B6" s="91" t="s">
        <v>919</v>
      </c>
      <c r="C6" s="92">
        <f>P6*1.02</f>
        <v>652353.28923062375</v>
      </c>
      <c r="D6" s="151"/>
      <c r="E6" s="43">
        <f>C6*1.01</f>
        <v>658876.82212292997</v>
      </c>
      <c r="F6" s="43">
        <f>+E6*0.015</f>
        <v>9883.1523318439486</v>
      </c>
      <c r="G6" s="134"/>
      <c r="H6" s="152"/>
      <c r="I6" s="43">
        <f>+E6*1.01</f>
        <v>665465.59034415928</v>
      </c>
      <c r="J6" s="43">
        <f>+I6*0.015</f>
        <v>9981.9838551623889</v>
      </c>
      <c r="K6" s="134"/>
      <c r="L6" s="152"/>
      <c r="M6" s="43">
        <f>+I6*1.01</f>
        <v>672120.24624760088</v>
      </c>
      <c r="N6" s="43">
        <f>+M6*0.015</f>
        <v>10081.803693714013</v>
      </c>
      <c r="P6" s="31">
        <v>639562.04826531734</v>
      </c>
    </row>
    <row r="7" spans="1:16" ht="25.5" customHeight="1" x14ac:dyDescent="0.2">
      <c r="B7" s="100" t="s">
        <v>1254</v>
      </c>
      <c r="C7" s="55"/>
      <c r="D7" s="105"/>
      <c r="E7" s="97"/>
      <c r="F7" s="48"/>
      <c r="G7" s="93"/>
      <c r="H7" s="93"/>
      <c r="I7" s="97"/>
      <c r="J7" s="48"/>
      <c r="K7" s="93"/>
      <c r="L7" s="93"/>
      <c r="M7" s="97"/>
      <c r="N7" s="48"/>
    </row>
    <row r="8" spans="1:16" ht="13.05" customHeight="1" x14ac:dyDescent="0.2">
      <c r="A8" s="27">
        <v>2</v>
      </c>
      <c r="B8" s="91" t="s">
        <v>921</v>
      </c>
      <c r="C8" s="92">
        <f t="shared" ref="C8:C25" si="0">P8*1.02</f>
        <v>570139.09796775959</v>
      </c>
      <c r="D8" s="151"/>
      <c r="E8" s="43">
        <f t="shared" ref="E8:E25" si="1">C8*1.01</f>
        <v>575840.48894743714</v>
      </c>
      <c r="F8" s="43">
        <f t="shared" ref="F8:F25" si="2">+E8*0.015</f>
        <v>8637.607334211556</v>
      </c>
      <c r="G8" s="134"/>
      <c r="H8" s="152"/>
      <c r="I8" s="43">
        <f t="shared" ref="I8:I25" si="3">+E8*1.01</f>
        <v>581598.89383691153</v>
      </c>
      <c r="J8" s="43">
        <f t="shared" ref="J8:J25" si="4">+I8*0.015</f>
        <v>8723.9834075536728</v>
      </c>
      <c r="K8" s="134"/>
      <c r="L8" s="152"/>
      <c r="M8" s="43">
        <f t="shared" ref="M8:M25" si="5">+I8*1.01</f>
        <v>587414.88277528062</v>
      </c>
      <c r="N8" s="43">
        <f t="shared" ref="N8:N25" si="6">+M8*0.015</f>
        <v>8811.22324162921</v>
      </c>
      <c r="P8" s="31">
        <v>558959.89996839175</v>
      </c>
    </row>
    <row r="9" spans="1:16" ht="17.25" customHeight="1" x14ac:dyDescent="0.2">
      <c r="B9" s="90" t="s">
        <v>1255</v>
      </c>
      <c r="C9" s="55"/>
      <c r="D9" s="105"/>
      <c r="E9" s="97"/>
      <c r="F9" s="48"/>
      <c r="G9" s="93"/>
      <c r="H9" s="93"/>
      <c r="I9" s="97"/>
      <c r="J9" s="48"/>
      <c r="K9" s="93"/>
      <c r="L9" s="93"/>
      <c r="M9" s="97"/>
      <c r="N9" s="48"/>
    </row>
    <row r="10" spans="1:16" ht="13.05" customHeight="1" x14ac:dyDescent="0.2">
      <c r="A10" s="27">
        <v>3</v>
      </c>
      <c r="B10" s="91" t="s">
        <v>1252</v>
      </c>
      <c r="C10" s="92">
        <f t="shared" si="0"/>
        <v>702925.82161495648</v>
      </c>
      <c r="D10" s="151"/>
      <c r="E10" s="43">
        <f t="shared" si="1"/>
        <v>709955.07983110601</v>
      </c>
      <c r="F10" s="43">
        <f t="shared" si="2"/>
        <v>10649.326197466589</v>
      </c>
      <c r="G10" s="134"/>
      <c r="H10" s="152"/>
      <c r="I10" s="43">
        <f t="shared" si="3"/>
        <v>717054.63062941702</v>
      </c>
      <c r="J10" s="43">
        <f t="shared" si="4"/>
        <v>10755.819459441254</v>
      </c>
      <c r="K10" s="134"/>
      <c r="L10" s="152"/>
      <c r="M10" s="43">
        <f t="shared" si="5"/>
        <v>724225.17693571118</v>
      </c>
      <c r="N10" s="43">
        <f t="shared" si="6"/>
        <v>10863.377654035667</v>
      </c>
      <c r="P10" s="31">
        <v>689142.96236760437</v>
      </c>
    </row>
    <row r="11" spans="1:16" ht="25.5" customHeight="1" x14ac:dyDescent="0.2">
      <c r="B11" s="100" t="s">
        <v>781</v>
      </c>
      <c r="C11" s="55"/>
      <c r="D11" s="105"/>
      <c r="E11" s="97"/>
      <c r="F11" s="48"/>
      <c r="G11" s="93"/>
      <c r="H11" s="93"/>
      <c r="I11" s="97"/>
      <c r="J11" s="48"/>
      <c r="K11" s="93"/>
      <c r="L11" s="93"/>
      <c r="M11" s="97"/>
      <c r="N11" s="48"/>
    </row>
    <row r="12" spans="1:16" ht="13.05" customHeight="1" x14ac:dyDescent="0.2">
      <c r="B12" s="102" t="s">
        <v>977</v>
      </c>
      <c r="C12" s="55"/>
      <c r="D12" s="105"/>
      <c r="E12" s="97"/>
      <c r="F12" s="48"/>
      <c r="G12" s="93"/>
      <c r="H12" s="93"/>
      <c r="I12" s="97"/>
      <c r="J12" s="48"/>
      <c r="K12" s="93"/>
      <c r="L12" s="93"/>
      <c r="M12" s="97"/>
      <c r="N12" s="48"/>
    </row>
    <row r="13" spans="1:16" ht="13.05" customHeight="1" x14ac:dyDescent="0.2">
      <c r="A13" s="27">
        <v>4</v>
      </c>
      <c r="B13" s="91" t="s">
        <v>919</v>
      </c>
      <c r="C13" s="92">
        <f t="shared" si="0"/>
        <v>652353.28923062375</v>
      </c>
      <c r="D13" s="151"/>
      <c r="E13" s="43">
        <f t="shared" si="1"/>
        <v>658876.82212292997</v>
      </c>
      <c r="F13" s="43">
        <f t="shared" si="2"/>
        <v>9883.1523318439486</v>
      </c>
      <c r="G13" s="134"/>
      <c r="H13" s="152"/>
      <c r="I13" s="43">
        <f t="shared" si="3"/>
        <v>665465.59034415928</v>
      </c>
      <c r="J13" s="43">
        <f t="shared" si="4"/>
        <v>9981.9838551623889</v>
      </c>
      <c r="K13" s="134"/>
      <c r="L13" s="152"/>
      <c r="M13" s="43">
        <f t="shared" si="5"/>
        <v>672120.24624760088</v>
      </c>
      <c r="N13" s="43">
        <f t="shared" si="6"/>
        <v>10081.803693714013</v>
      </c>
      <c r="P13" s="31">
        <v>639562.04826531734</v>
      </c>
    </row>
    <row r="14" spans="1:16" ht="37.5" customHeight="1" x14ac:dyDescent="0.2">
      <c r="B14" s="100" t="s">
        <v>1096</v>
      </c>
      <c r="C14" s="55"/>
      <c r="D14" s="105"/>
      <c r="E14" s="97"/>
      <c r="F14" s="48"/>
      <c r="G14" s="93"/>
      <c r="H14" s="93"/>
      <c r="I14" s="97"/>
      <c r="J14" s="48"/>
      <c r="K14" s="93"/>
      <c r="L14" s="93"/>
      <c r="M14" s="97"/>
      <c r="N14" s="48"/>
    </row>
    <row r="15" spans="1:16" ht="13.05" customHeight="1" x14ac:dyDescent="0.2">
      <c r="A15" s="27">
        <v>5</v>
      </c>
      <c r="B15" s="91" t="s">
        <v>921</v>
      </c>
      <c r="C15" s="92">
        <f t="shared" si="0"/>
        <v>570139.09796775959</v>
      </c>
      <c r="D15" s="151"/>
      <c r="E15" s="43">
        <f t="shared" si="1"/>
        <v>575840.48894743714</v>
      </c>
      <c r="F15" s="43">
        <f t="shared" si="2"/>
        <v>8637.607334211556</v>
      </c>
      <c r="G15" s="134"/>
      <c r="H15" s="152"/>
      <c r="I15" s="43">
        <f t="shared" si="3"/>
        <v>581598.89383691153</v>
      </c>
      <c r="J15" s="43">
        <f t="shared" si="4"/>
        <v>8723.9834075536728</v>
      </c>
      <c r="K15" s="134"/>
      <c r="L15" s="152"/>
      <c r="M15" s="43">
        <f t="shared" si="5"/>
        <v>587414.88277528062</v>
      </c>
      <c r="N15" s="43">
        <f t="shared" si="6"/>
        <v>8811.22324162921</v>
      </c>
      <c r="P15" s="31">
        <v>558959.89996839175</v>
      </c>
    </row>
    <row r="16" spans="1:16" ht="13.05" customHeight="1" x14ac:dyDescent="0.2">
      <c r="B16" s="90" t="s">
        <v>1255</v>
      </c>
      <c r="C16" s="55"/>
      <c r="D16" s="105"/>
      <c r="E16" s="97"/>
      <c r="F16" s="48"/>
      <c r="G16" s="93"/>
      <c r="H16" s="93"/>
      <c r="I16" s="97"/>
      <c r="J16" s="48"/>
      <c r="K16" s="93"/>
      <c r="L16" s="93"/>
      <c r="M16" s="97"/>
      <c r="N16" s="48"/>
    </row>
    <row r="17" spans="1:17" ht="13.05" customHeight="1" x14ac:dyDescent="0.2">
      <c r="B17" s="102" t="s">
        <v>974</v>
      </c>
      <c r="C17" s="55"/>
      <c r="D17" s="105"/>
      <c r="E17" s="97"/>
      <c r="F17" s="48"/>
      <c r="G17" s="93"/>
      <c r="H17" s="93"/>
      <c r="I17" s="97"/>
      <c r="J17" s="48"/>
      <c r="K17" s="93"/>
      <c r="L17" s="93"/>
      <c r="M17" s="97"/>
      <c r="N17" s="48"/>
    </row>
    <row r="18" spans="1:17" ht="13.05" customHeight="1" x14ac:dyDescent="0.2">
      <c r="A18" s="27">
        <v>6</v>
      </c>
      <c r="B18" s="91" t="s">
        <v>918</v>
      </c>
      <c r="C18" s="92">
        <f t="shared" si="0"/>
        <v>893274.53452356136</v>
      </c>
      <c r="D18" s="151"/>
      <c r="E18" s="43">
        <f t="shared" si="1"/>
        <v>902207.27986879693</v>
      </c>
      <c r="F18" s="43">
        <f t="shared" si="2"/>
        <v>13533.109198031954</v>
      </c>
      <c r="G18" s="134"/>
      <c r="H18" s="152"/>
      <c r="I18" s="43">
        <f t="shared" si="3"/>
        <v>911229.3526674849</v>
      </c>
      <c r="J18" s="43">
        <f t="shared" si="4"/>
        <v>13668.440290012273</v>
      </c>
      <c r="K18" s="134"/>
      <c r="L18" s="152"/>
      <c r="M18" s="43">
        <f t="shared" si="5"/>
        <v>920341.64619415975</v>
      </c>
      <c r="N18" s="43">
        <f t="shared" si="6"/>
        <v>13805.124692912395</v>
      </c>
      <c r="P18" s="31">
        <v>875759.34757211898</v>
      </c>
    </row>
    <row r="19" spans="1:17" ht="25.5" customHeight="1" x14ac:dyDescent="0.2">
      <c r="B19" s="100" t="s">
        <v>1097</v>
      </c>
      <c r="C19" s="55"/>
      <c r="D19" s="105"/>
      <c r="E19" s="97"/>
      <c r="F19" s="48"/>
      <c r="G19" s="93"/>
      <c r="H19" s="93"/>
      <c r="I19" s="97"/>
      <c r="J19" s="48"/>
      <c r="K19" s="93"/>
      <c r="L19" s="93"/>
      <c r="M19" s="97"/>
      <c r="N19" s="48"/>
    </row>
    <row r="20" spans="1:17" ht="13.05" customHeight="1" x14ac:dyDescent="0.2">
      <c r="A20" s="27">
        <v>7</v>
      </c>
      <c r="B20" s="91" t="s">
        <v>919</v>
      </c>
      <c r="C20" s="92">
        <f t="shared" si="0"/>
        <v>652353.71556823724</v>
      </c>
      <c r="D20" s="151"/>
      <c r="E20" s="43">
        <f t="shared" si="1"/>
        <v>658877.25272391958</v>
      </c>
      <c r="F20" s="43">
        <f t="shared" si="2"/>
        <v>9883.1587908587935</v>
      </c>
      <c r="G20" s="134"/>
      <c r="H20" s="152"/>
      <c r="I20" s="43">
        <f t="shared" si="3"/>
        <v>665466.02525115875</v>
      </c>
      <c r="J20" s="43">
        <f t="shared" si="4"/>
        <v>9981.9903787673811</v>
      </c>
      <c r="K20" s="134"/>
      <c r="L20" s="152"/>
      <c r="M20" s="43">
        <f t="shared" si="5"/>
        <v>672120.68550367036</v>
      </c>
      <c r="N20" s="43">
        <f t="shared" si="6"/>
        <v>10081.810282555056</v>
      </c>
      <c r="P20" s="31">
        <v>639562.46624336985</v>
      </c>
    </row>
    <row r="21" spans="1:17" ht="25.5" customHeight="1" x14ac:dyDescent="0.2">
      <c r="B21" s="100" t="s">
        <v>71</v>
      </c>
      <c r="C21" s="55"/>
      <c r="D21" s="105"/>
      <c r="E21" s="97"/>
      <c r="F21" s="48"/>
      <c r="G21" s="93"/>
      <c r="H21" s="93"/>
      <c r="I21" s="97"/>
      <c r="J21" s="48"/>
      <c r="K21" s="93"/>
      <c r="L21" s="93"/>
      <c r="M21" s="97"/>
      <c r="N21" s="48"/>
    </row>
    <row r="22" spans="1:17" ht="13.05" customHeight="1" x14ac:dyDescent="0.2">
      <c r="A22" s="27">
        <v>8</v>
      </c>
      <c r="B22" s="91" t="s">
        <v>921</v>
      </c>
      <c r="C22" s="92">
        <f t="shared" si="0"/>
        <v>598569.86967884377</v>
      </c>
      <c r="D22" s="151"/>
      <c r="E22" s="43">
        <f t="shared" si="1"/>
        <v>604555.56837563217</v>
      </c>
      <c r="F22" s="43">
        <f t="shared" si="2"/>
        <v>9068.3335256344817</v>
      </c>
      <c r="G22" s="134"/>
      <c r="H22" s="152"/>
      <c r="I22" s="43">
        <f t="shared" si="3"/>
        <v>610601.12405938853</v>
      </c>
      <c r="J22" s="43">
        <f t="shared" si="4"/>
        <v>9159.016860890828</v>
      </c>
      <c r="K22" s="134"/>
      <c r="L22" s="152"/>
      <c r="M22" s="43">
        <f t="shared" si="5"/>
        <v>616707.13529998239</v>
      </c>
      <c r="N22" s="43">
        <f t="shared" si="6"/>
        <v>9250.6070294997353</v>
      </c>
      <c r="P22" s="31">
        <v>586833.20556749392</v>
      </c>
    </row>
    <row r="23" spans="1:17" ht="12.75" customHeight="1" x14ac:dyDescent="0.2">
      <c r="B23" s="100" t="s">
        <v>72</v>
      </c>
      <c r="C23" s="55"/>
      <c r="D23" s="105"/>
      <c r="E23" s="97"/>
      <c r="F23" s="48"/>
      <c r="G23" s="93"/>
      <c r="H23" s="93"/>
      <c r="I23" s="97"/>
      <c r="J23" s="48"/>
      <c r="K23" s="93"/>
      <c r="L23" s="93"/>
      <c r="M23" s="97"/>
      <c r="N23" s="48"/>
    </row>
    <row r="24" spans="1:17" ht="12.75" customHeight="1" x14ac:dyDescent="0.2">
      <c r="B24" s="108" t="s">
        <v>1377</v>
      </c>
      <c r="C24" s="55"/>
      <c r="D24" s="105"/>
      <c r="E24" s="97"/>
      <c r="F24" s="48"/>
      <c r="G24" s="93"/>
      <c r="H24" s="93"/>
      <c r="I24" s="97"/>
      <c r="J24" s="48"/>
      <c r="K24" s="93"/>
      <c r="L24" s="93"/>
      <c r="M24" s="97"/>
      <c r="N24" s="48"/>
    </row>
    <row r="25" spans="1:17" ht="12.75" customHeight="1" x14ac:dyDescent="0.2">
      <c r="A25" s="27">
        <v>9</v>
      </c>
      <c r="B25" s="91" t="s">
        <v>921</v>
      </c>
      <c r="C25" s="92">
        <f t="shared" si="0"/>
        <v>598569.86967884377</v>
      </c>
      <c r="D25" s="151"/>
      <c r="E25" s="43">
        <f t="shared" si="1"/>
        <v>604555.56837563217</v>
      </c>
      <c r="F25" s="43">
        <f t="shared" si="2"/>
        <v>9068.3335256344817</v>
      </c>
      <c r="G25" s="134"/>
      <c r="H25" s="152"/>
      <c r="I25" s="43">
        <f t="shared" si="3"/>
        <v>610601.12405938853</v>
      </c>
      <c r="J25" s="43">
        <f t="shared" si="4"/>
        <v>9159.016860890828</v>
      </c>
      <c r="K25" s="134"/>
      <c r="L25" s="152"/>
      <c r="M25" s="43">
        <f t="shared" si="5"/>
        <v>616707.13529998239</v>
      </c>
      <c r="N25" s="43">
        <f t="shared" si="6"/>
        <v>9250.6070294997353</v>
      </c>
      <c r="P25" s="31">
        <v>586833.20556749392</v>
      </c>
    </row>
    <row r="26" spans="1:17" ht="12.75" customHeight="1" x14ac:dyDescent="0.2">
      <c r="B26" s="153" t="s">
        <v>1378</v>
      </c>
      <c r="C26" s="106"/>
      <c r="E26" s="82"/>
      <c r="F26" s="93"/>
      <c r="G26" s="93"/>
      <c r="H26" s="93"/>
      <c r="I26" s="93"/>
      <c r="J26" s="93"/>
      <c r="K26" s="93"/>
      <c r="L26" s="93"/>
      <c r="M26" s="93"/>
      <c r="N26" s="93"/>
    </row>
    <row r="27" spans="1:17" ht="12" customHeight="1" x14ac:dyDescent="0.2">
      <c r="B27" s="100"/>
      <c r="C27" s="106"/>
      <c r="E27" s="82"/>
      <c r="F27" s="93"/>
      <c r="G27" s="93"/>
      <c r="H27" s="93"/>
      <c r="I27" s="93"/>
      <c r="J27" s="93"/>
      <c r="K27" s="93"/>
      <c r="L27" s="93"/>
      <c r="M27" s="93"/>
      <c r="N27" s="93"/>
    </row>
    <row r="28" spans="1:17" ht="12" customHeight="1" x14ac:dyDescent="0.2">
      <c r="B28" s="100"/>
      <c r="C28" s="77" t="s">
        <v>1380</v>
      </c>
      <c r="D28" s="78" t="s">
        <v>1390</v>
      </c>
      <c r="E28" s="28" t="s">
        <v>1380</v>
      </c>
      <c r="F28" s="58"/>
      <c r="G28" s="58" t="s">
        <v>1390</v>
      </c>
      <c r="H28" s="29"/>
      <c r="I28" s="28" t="s">
        <v>1380</v>
      </c>
      <c r="J28" s="58"/>
      <c r="K28" s="58" t="s">
        <v>1390</v>
      </c>
      <c r="L28" s="29"/>
      <c r="M28" s="154" t="s">
        <v>1380</v>
      </c>
      <c r="N28" s="154"/>
      <c r="O28" s="154" t="s">
        <v>1390</v>
      </c>
      <c r="P28" s="154"/>
      <c r="Q28" s="154"/>
    </row>
    <row r="29" spans="1:17" ht="25.05" customHeight="1" x14ac:dyDescent="0.2">
      <c r="B29" s="100"/>
      <c r="C29" s="19" t="s">
        <v>1384</v>
      </c>
      <c r="D29" s="20"/>
      <c r="E29" s="19" t="s">
        <v>1385</v>
      </c>
      <c r="F29" s="21"/>
      <c r="G29" s="21"/>
      <c r="H29" s="20"/>
      <c r="I29" s="19" t="s">
        <v>1386</v>
      </c>
      <c r="J29" s="21"/>
      <c r="K29" s="21"/>
      <c r="L29" s="20"/>
      <c r="M29" s="25" t="s">
        <v>1387</v>
      </c>
      <c r="N29" s="25"/>
      <c r="O29" s="25"/>
      <c r="P29" s="25"/>
      <c r="Q29" s="25"/>
    </row>
    <row r="30" spans="1:17" ht="30" customHeight="1" x14ac:dyDescent="0.2">
      <c r="B30" s="100"/>
      <c r="C30" s="12" t="s">
        <v>868</v>
      </c>
      <c r="D30" s="12" t="s">
        <v>1391</v>
      </c>
      <c r="E30" s="10" t="s">
        <v>868</v>
      </c>
      <c r="F30" s="10" t="s">
        <v>1383</v>
      </c>
      <c r="G30" s="10" t="s">
        <v>868</v>
      </c>
      <c r="H30" s="10" t="s">
        <v>1383</v>
      </c>
      <c r="I30" s="10" t="s">
        <v>868</v>
      </c>
      <c r="J30" s="10" t="s">
        <v>1383</v>
      </c>
      <c r="K30" s="10" t="s">
        <v>868</v>
      </c>
      <c r="L30" s="10" t="s">
        <v>1383</v>
      </c>
      <c r="M30" s="10" t="s">
        <v>868</v>
      </c>
      <c r="N30" s="10" t="s">
        <v>1383</v>
      </c>
      <c r="O30" s="10" t="s">
        <v>868</v>
      </c>
      <c r="P30" s="10" t="s">
        <v>1383</v>
      </c>
      <c r="Q30" s="10" t="s">
        <v>1383</v>
      </c>
    </row>
    <row r="31" spans="1:17" ht="27" customHeight="1" x14ac:dyDescent="0.2">
      <c r="A31" s="27">
        <v>10</v>
      </c>
      <c r="B31" s="91" t="s">
        <v>1253</v>
      </c>
      <c r="C31" s="92">
        <f>P31*1.02</f>
        <v>30205.099943165493</v>
      </c>
      <c r="D31" s="92">
        <f>C31/8</f>
        <v>3775.6374928956866</v>
      </c>
      <c r="E31" s="43">
        <f>C31*1.01</f>
        <v>30507.150942597149</v>
      </c>
      <c r="F31" s="43">
        <f>+E31*0.015</f>
        <v>457.60726413895719</v>
      </c>
      <c r="G31" s="43">
        <f>E31/8</f>
        <v>3813.3938678246436</v>
      </c>
      <c r="H31" s="43">
        <f>F31/8</f>
        <v>57.200908017369649</v>
      </c>
      <c r="I31" s="43">
        <f>+E31*1.01</f>
        <v>30812.222452023121</v>
      </c>
      <c r="J31" s="43">
        <f>+I31*0.015</f>
        <v>462.18333678034679</v>
      </c>
      <c r="K31" s="43">
        <f>I31/8</f>
        <v>3851.5278065028901</v>
      </c>
      <c r="L31" s="43">
        <f>J31/8</f>
        <v>57.772917097543349</v>
      </c>
      <c r="M31" s="43">
        <f>+I31*1.01</f>
        <v>31120.344676543351</v>
      </c>
      <c r="N31" s="43">
        <f>+M31*0.015</f>
        <v>466.80517014815024</v>
      </c>
      <c r="O31" s="65">
        <f>M31/8</f>
        <v>3890.0430845679189</v>
      </c>
      <c r="P31" s="65">
        <v>29612.843081534797</v>
      </c>
      <c r="Q31" s="65">
        <f>N31/8</f>
        <v>58.35064626851878</v>
      </c>
    </row>
    <row r="32" spans="1:17" ht="13.05" customHeight="1" x14ac:dyDescent="0.2">
      <c r="B32" s="90" t="s">
        <v>21</v>
      </c>
      <c r="C32" s="87"/>
      <c r="D32" s="88"/>
      <c r="E32" s="82"/>
      <c r="F32" s="82"/>
      <c r="I32" s="89"/>
      <c r="J32" s="82"/>
      <c r="L32" s="37"/>
      <c r="M32" s="82"/>
      <c r="N32" s="82"/>
      <c r="P32" s="110"/>
      <c r="Q32" s="37"/>
    </row>
    <row r="33" spans="2:17" ht="13.05" customHeight="1" x14ac:dyDescent="0.2">
      <c r="B33" s="90" t="s">
        <v>975</v>
      </c>
      <c r="C33" s="87"/>
      <c r="D33" s="88"/>
      <c r="E33" s="82"/>
      <c r="F33" s="82"/>
      <c r="I33" s="89"/>
      <c r="J33" s="82"/>
      <c r="L33" s="37"/>
      <c r="M33" s="82"/>
      <c r="N33" s="82"/>
      <c r="Q33" s="37"/>
    </row>
    <row r="34" spans="2:17" ht="13.05" customHeight="1" x14ac:dyDescent="0.2">
      <c r="B34" s="90"/>
      <c r="C34" s="87"/>
      <c r="D34" s="88"/>
      <c r="E34" s="82"/>
      <c r="F34" s="82"/>
      <c r="I34" s="89"/>
      <c r="J34" s="82"/>
      <c r="L34" s="37"/>
      <c r="M34" s="82"/>
      <c r="N34" s="82"/>
      <c r="Q34" s="37"/>
    </row>
    <row r="35" spans="2:17" ht="25.5" customHeight="1" x14ac:dyDescent="0.2">
      <c r="B35" s="86" t="s">
        <v>30</v>
      </c>
      <c r="C35" s="87"/>
      <c r="D35" s="88"/>
      <c r="E35" s="82"/>
      <c r="F35" s="82"/>
      <c r="I35" s="89"/>
      <c r="J35" s="82"/>
      <c r="L35" s="37"/>
      <c r="M35" s="82"/>
      <c r="N35" s="82"/>
      <c r="Q35" s="37"/>
    </row>
    <row r="36" spans="2:17" ht="25.5" customHeight="1" x14ac:dyDescent="0.2">
      <c r="B36" s="82"/>
      <c r="C36" s="106"/>
      <c r="E36" s="82"/>
      <c r="F36" s="82"/>
      <c r="I36" s="82"/>
      <c r="J36" s="82"/>
      <c r="M36" s="82"/>
      <c r="N36" s="82"/>
    </row>
    <row r="37" spans="2:17" ht="25.5" customHeight="1" x14ac:dyDescent="0.2">
      <c r="B37" s="82"/>
      <c r="C37" s="106"/>
      <c r="E37" s="82"/>
      <c r="F37" s="82"/>
      <c r="I37" s="82"/>
      <c r="J37" s="82"/>
      <c r="M37" s="82"/>
      <c r="N37" s="82"/>
    </row>
    <row r="38" spans="2:17" ht="25.5" customHeight="1" x14ac:dyDescent="0.2">
      <c r="B38" s="82"/>
      <c r="C38" s="106"/>
      <c r="E38" s="82"/>
      <c r="F38" s="82"/>
      <c r="I38" s="82"/>
      <c r="J38" s="82"/>
      <c r="M38" s="82"/>
      <c r="N38" s="82"/>
    </row>
    <row r="39" spans="2:17" ht="25.5" customHeight="1" x14ac:dyDescent="0.2">
      <c r="B39" s="82"/>
      <c r="C39" s="106"/>
      <c r="E39" s="82"/>
      <c r="F39" s="82"/>
      <c r="I39" s="82"/>
      <c r="J39" s="82"/>
      <c r="M39" s="82"/>
      <c r="N39" s="82"/>
    </row>
    <row r="40" spans="2:17" ht="25.5" customHeight="1" x14ac:dyDescent="0.2">
      <c r="B40" s="82"/>
      <c r="C40" s="106"/>
      <c r="E40" s="82"/>
      <c r="F40" s="82"/>
      <c r="I40" s="82"/>
      <c r="J40" s="82"/>
      <c r="M40" s="82"/>
      <c r="N40" s="82"/>
    </row>
    <row r="41" spans="2:17" ht="25.5" customHeight="1" x14ac:dyDescent="0.2">
      <c r="B41" s="82"/>
      <c r="C41" s="106"/>
      <c r="E41" s="82"/>
      <c r="F41" s="82"/>
      <c r="I41" s="82"/>
      <c r="J41" s="82"/>
      <c r="M41" s="82"/>
      <c r="N41" s="82"/>
    </row>
    <row r="42" spans="2:17" ht="25.5" customHeight="1" x14ac:dyDescent="0.2">
      <c r="B42" s="82"/>
      <c r="C42" s="106"/>
      <c r="E42" s="82"/>
      <c r="F42" s="82"/>
      <c r="I42" s="82"/>
      <c r="J42" s="82"/>
      <c r="M42" s="82"/>
      <c r="N42" s="82"/>
    </row>
    <row r="43" spans="2:17" ht="25.5" customHeight="1" x14ac:dyDescent="0.2">
      <c r="B43" s="82"/>
      <c r="C43" s="106"/>
      <c r="E43" s="82"/>
      <c r="F43" s="82"/>
      <c r="I43" s="82"/>
      <c r="J43" s="82"/>
      <c r="M43" s="82"/>
      <c r="N43" s="82"/>
    </row>
    <row r="44" spans="2:17" ht="25.5" customHeight="1" x14ac:dyDescent="0.2">
      <c r="B44" s="82"/>
      <c r="C44" s="106"/>
      <c r="E44" s="82"/>
      <c r="F44" s="82"/>
      <c r="I44" s="82"/>
      <c r="J44" s="82"/>
      <c r="M44" s="82"/>
      <c r="N44" s="82"/>
    </row>
    <row r="45" spans="2:17" ht="25.5" customHeight="1" x14ac:dyDescent="0.2">
      <c r="B45" s="82"/>
      <c r="C45" s="106"/>
      <c r="E45" s="82"/>
      <c r="F45" s="82"/>
      <c r="I45" s="82"/>
      <c r="J45" s="82"/>
      <c r="M45" s="82"/>
      <c r="N45" s="82"/>
    </row>
    <row r="46" spans="2:17" ht="25.5" customHeight="1" x14ac:dyDescent="0.2">
      <c r="B46" s="82"/>
      <c r="C46" s="106"/>
      <c r="E46" s="82"/>
      <c r="F46" s="82"/>
      <c r="I46" s="82"/>
      <c r="J46" s="82"/>
      <c r="M46" s="82"/>
      <c r="N46" s="82"/>
    </row>
    <row r="47" spans="2:17" ht="25.5" customHeight="1" x14ac:dyDescent="0.2">
      <c r="B47" s="82"/>
      <c r="C47" s="106"/>
      <c r="E47" s="82"/>
      <c r="F47" s="82"/>
      <c r="I47" s="82"/>
      <c r="J47" s="82"/>
      <c r="M47" s="82"/>
      <c r="N47" s="82"/>
    </row>
    <row r="48" spans="2:17" ht="25.5" customHeight="1" x14ac:dyDescent="0.2">
      <c r="B48" s="82"/>
      <c r="C48" s="106"/>
      <c r="E48" s="82"/>
      <c r="F48" s="82"/>
      <c r="I48" s="82"/>
      <c r="J48" s="82"/>
      <c r="M48" s="82"/>
      <c r="N48" s="82"/>
    </row>
    <row r="49" spans="2:14" ht="25.5" customHeight="1" x14ac:dyDescent="0.2">
      <c r="B49" s="82"/>
      <c r="C49" s="106"/>
      <c r="E49" s="82"/>
      <c r="F49" s="82"/>
      <c r="I49" s="82"/>
      <c r="J49" s="82"/>
      <c r="M49" s="82"/>
      <c r="N49" s="82"/>
    </row>
    <row r="50" spans="2:14" ht="25.5" customHeight="1" x14ac:dyDescent="0.2">
      <c r="B50" s="82"/>
      <c r="C50" s="106"/>
      <c r="E50" s="82"/>
      <c r="F50" s="82"/>
      <c r="I50" s="82"/>
      <c r="J50" s="82"/>
      <c r="M50" s="82"/>
      <c r="N50" s="82"/>
    </row>
    <row r="51" spans="2:14" ht="25.5" customHeight="1" x14ac:dyDescent="0.2">
      <c r="B51" s="82"/>
      <c r="C51" s="106"/>
      <c r="E51" s="82"/>
      <c r="F51" s="82"/>
      <c r="I51" s="82"/>
      <c r="J51" s="82"/>
      <c r="M51" s="82"/>
      <c r="N51" s="82"/>
    </row>
    <row r="52" spans="2:14" ht="25.5" customHeight="1" x14ac:dyDescent="0.2">
      <c r="B52" s="82"/>
      <c r="C52" s="106"/>
      <c r="E52" s="82"/>
      <c r="F52" s="82"/>
      <c r="I52" s="82"/>
      <c r="J52" s="82"/>
      <c r="M52" s="82"/>
      <c r="N52" s="82"/>
    </row>
    <row r="53" spans="2:14" ht="25.5" customHeight="1" x14ac:dyDescent="0.2">
      <c r="B53" s="82"/>
      <c r="C53" s="106"/>
      <c r="E53" s="82"/>
      <c r="F53" s="82"/>
      <c r="I53" s="82"/>
      <c r="J53" s="82"/>
      <c r="M53" s="82"/>
      <c r="N53" s="82"/>
    </row>
    <row r="54" spans="2:14" ht="25.5" customHeight="1" x14ac:dyDescent="0.2">
      <c r="B54" s="82"/>
      <c r="C54" s="106"/>
      <c r="E54" s="82"/>
      <c r="F54" s="82"/>
      <c r="I54" s="82"/>
      <c r="J54" s="82"/>
      <c r="M54" s="82"/>
      <c r="N54" s="82"/>
    </row>
    <row r="55" spans="2:14" ht="25.5" customHeight="1" x14ac:dyDescent="0.2">
      <c r="B55" s="82"/>
      <c r="C55" s="106"/>
      <c r="E55" s="82"/>
      <c r="F55" s="82"/>
      <c r="I55" s="82"/>
      <c r="J55" s="82"/>
      <c r="M55" s="82"/>
      <c r="N55" s="82"/>
    </row>
    <row r="56" spans="2:14" ht="25.5" customHeight="1" x14ac:dyDescent="0.2">
      <c r="B56" s="82"/>
      <c r="C56" s="106"/>
      <c r="E56" s="82"/>
      <c r="F56" s="82"/>
      <c r="I56" s="82"/>
      <c r="J56" s="82"/>
      <c r="M56" s="82"/>
      <c r="N56" s="82"/>
    </row>
    <row r="57" spans="2:14" ht="25.5" customHeight="1" x14ac:dyDescent="0.2">
      <c r="B57" s="82"/>
      <c r="C57" s="106"/>
      <c r="E57" s="82"/>
      <c r="F57" s="82"/>
      <c r="I57" s="82"/>
      <c r="J57" s="82"/>
      <c r="M57" s="82"/>
      <c r="N57" s="82"/>
    </row>
    <row r="58" spans="2:14" ht="25.5" customHeight="1" x14ac:dyDescent="0.2">
      <c r="B58" s="82"/>
      <c r="C58" s="106"/>
      <c r="E58" s="82"/>
      <c r="F58" s="82"/>
      <c r="I58" s="82"/>
      <c r="J58" s="82"/>
      <c r="M58" s="82"/>
      <c r="N58" s="82"/>
    </row>
    <row r="59" spans="2:14" ht="25.5" customHeight="1" x14ac:dyDescent="0.2">
      <c r="B59" s="82"/>
      <c r="C59" s="106"/>
      <c r="E59" s="82"/>
      <c r="F59" s="82"/>
      <c r="I59" s="82"/>
      <c r="J59" s="82"/>
      <c r="M59" s="82"/>
      <c r="N59" s="82"/>
    </row>
    <row r="60" spans="2:14" ht="25.5" customHeight="1" x14ac:dyDescent="0.2">
      <c r="B60" s="82"/>
      <c r="C60" s="106"/>
      <c r="E60" s="82"/>
      <c r="F60" s="82"/>
      <c r="I60" s="82"/>
      <c r="J60" s="82"/>
      <c r="M60" s="82"/>
      <c r="N60" s="82"/>
    </row>
    <row r="61" spans="2:14" ht="25.5" customHeight="1" x14ac:dyDescent="0.2">
      <c r="B61" s="82"/>
      <c r="C61" s="106"/>
      <c r="E61" s="82"/>
      <c r="F61" s="82"/>
      <c r="I61" s="82"/>
      <c r="J61" s="82"/>
      <c r="M61" s="82"/>
      <c r="N61" s="82"/>
    </row>
    <row r="62" spans="2:14" ht="25.5" customHeight="1" x14ac:dyDescent="0.2">
      <c r="B62" s="82"/>
      <c r="C62" s="106"/>
      <c r="E62" s="82"/>
      <c r="F62" s="82"/>
      <c r="I62" s="82"/>
      <c r="J62" s="82"/>
      <c r="M62" s="82"/>
      <c r="N62" s="82"/>
    </row>
    <row r="63" spans="2:14" ht="25.5" customHeight="1" x14ac:dyDescent="0.2">
      <c r="B63" s="82"/>
      <c r="C63" s="106"/>
      <c r="E63" s="82"/>
      <c r="F63" s="82"/>
      <c r="I63" s="82"/>
      <c r="J63" s="82"/>
      <c r="M63" s="82"/>
      <c r="N63" s="82"/>
    </row>
    <row r="64" spans="2:14" ht="25.5" customHeight="1" x14ac:dyDescent="0.2">
      <c r="B64" s="82"/>
      <c r="C64" s="106"/>
      <c r="E64" s="82"/>
      <c r="F64" s="82"/>
      <c r="I64" s="82"/>
      <c r="J64" s="82"/>
      <c r="M64" s="82"/>
      <c r="N64" s="82"/>
    </row>
    <row r="65" spans="2:14" ht="25.5" customHeight="1" x14ac:dyDescent="0.2">
      <c r="B65" s="82"/>
      <c r="C65" s="106"/>
      <c r="E65" s="82"/>
      <c r="F65" s="82"/>
      <c r="I65" s="82"/>
      <c r="J65" s="82"/>
      <c r="M65" s="82"/>
      <c r="N65" s="82"/>
    </row>
    <row r="66" spans="2:14" ht="25.5" customHeight="1" x14ac:dyDescent="0.2">
      <c r="B66" s="82"/>
      <c r="C66" s="106"/>
      <c r="E66" s="82"/>
      <c r="F66" s="82"/>
      <c r="I66" s="82"/>
      <c r="J66" s="82"/>
      <c r="M66" s="82"/>
      <c r="N66" s="82"/>
    </row>
    <row r="67" spans="2:14" ht="25.5" customHeight="1" x14ac:dyDescent="0.2">
      <c r="B67" s="82"/>
      <c r="C67" s="106"/>
      <c r="E67" s="82"/>
      <c r="F67" s="82"/>
      <c r="I67" s="82"/>
      <c r="J67" s="82"/>
      <c r="M67" s="82"/>
      <c r="N67" s="82"/>
    </row>
    <row r="68" spans="2:14" ht="25.5" customHeight="1" x14ac:dyDescent="0.2">
      <c r="B68" s="82"/>
      <c r="C68" s="106"/>
      <c r="E68" s="82"/>
      <c r="F68" s="82"/>
      <c r="I68" s="82"/>
      <c r="J68" s="82"/>
      <c r="M68" s="82"/>
      <c r="N68" s="82"/>
    </row>
    <row r="69" spans="2:14" ht="25.5" customHeight="1" x14ac:dyDescent="0.2">
      <c r="B69" s="82"/>
      <c r="C69" s="106"/>
      <c r="E69" s="82"/>
      <c r="F69" s="82"/>
      <c r="I69" s="82"/>
      <c r="J69" s="82"/>
      <c r="M69" s="82"/>
      <c r="N69" s="82"/>
    </row>
    <row r="70" spans="2:14" ht="25.5" customHeight="1" x14ac:dyDescent="0.2">
      <c r="B70" s="82"/>
      <c r="C70" s="106"/>
      <c r="E70" s="82"/>
      <c r="F70" s="82"/>
      <c r="I70" s="82"/>
      <c r="J70" s="82"/>
      <c r="M70" s="82"/>
      <c r="N70" s="82"/>
    </row>
    <row r="71" spans="2:14" ht="25.5" customHeight="1" x14ac:dyDescent="0.2">
      <c r="B71" s="82"/>
      <c r="C71" s="106"/>
      <c r="E71" s="82"/>
      <c r="F71" s="82"/>
      <c r="I71" s="82"/>
      <c r="J71" s="82"/>
      <c r="M71" s="82"/>
      <c r="N71" s="82"/>
    </row>
    <row r="72" spans="2:14" ht="25.5" customHeight="1" x14ac:dyDescent="0.2">
      <c r="B72" s="82"/>
      <c r="C72" s="106"/>
      <c r="E72" s="82"/>
      <c r="F72" s="82"/>
      <c r="I72" s="82"/>
      <c r="J72" s="82"/>
      <c r="M72" s="82"/>
      <c r="N72" s="82"/>
    </row>
    <row r="73" spans="2:14" ht="25.5" customHeight="1" x14ac:dyDescent="0.2">
      <c r="B73" s="82"/>
      <c r="C73" s="106"/>
      <c r="E73" s="82"/>
      <c r="F73" s="82"/>
      <c r="I73" s="82"/>
      <c r="J73" s="82"/>
      <c r="M73" s="82"/>
      <c r="N73" s="82"/>
    </row>
    <row r="74" spans="2:14" ht="25.5" customHeight="1" x14ac:dyDescent="0.2">
      <c r="B74" s="82"/>
      <c r="C74" s="106"/>
      <c r="E74" s="82"/>
      <c r="F74" s="82"/>
      <c r="I74" s="82"/>
      <c r="J74" s="82"/>
      <c r="M74" s="82"/>
      <c r="N74" s="82"/>
    </row>
    <row r="75" spans="2:14" ht="25.5" customHeight="1" x14ac:dyDescent="0.2">
      <c r="B75" s="82"/>
      <c r="C75" s="106"/>
      <c r="E75" s="82"/>
      <c r="F75" s="82"/>
      <c r="I75" s="82"/>
      <c r="J75" s="82"/>
      <c r="M75" s="82"/>
      <c r="N75" s="82"/>
    </row>
    <row r="76" spans="2:14" ht="25.5" customHeight="1" x14ac:dyDescent="0.2">
      <c r="B76" s="82"/>
      <c r="C76" s="106"/>
      <c r="E76" s="82"/>
      <c r="F76" s="82"/>
      <c r="I76" s="82"/>
      <c r="J76" s="82"/>
      <c r="M76" s="82"/>
      <c r="N76" s="82"/>
    </row>
    <row r="77" spans="2:14" ht="25.5" customHeight="1" x14ac:dyDescent="0.2">
      <c r="B77" s="82"/>
      <c r="C77" s="106"/>
      <c r="E77" s="82"/>
      <c r="F77" s="82"/>
      <c r="I77" s="82"/>
      <c r="J77" s="82"/>
      <c r="M77" s="82"/>
      <c r="N77" s="82"/>
    </row>
    <row r="78" spans="2:14" ht="25.5" customHeight="1" x14ac:dyDescent="0.2">
      <c r="B78" s="82"/>
      <c r="C78" s="106"/>
      <c r="E78" s="82"/>
      <c r="F78" s="82"/>
      <c r="I78" s="82"/>
      <c r="J78" s="82"/>
      <c r="M78" s="82"/>
      <c r="N78" s="82"/>
    </row>
    <row r="79" spans="2:14" ht="25.5" customHeight="1" x14ac:dyDescent="0.2">
      <c r="B79" s="82"/>
      <c r="C79" s="106"/>
      <c r="E79" s="82"/>
      <c r="F79" s="82"/>
      <c r="I79" s="82"/>
      <c r="J79" s="82"/>
      <c r="M79" s="82"/>
      <c r="N79" s="82"/>
    </row>
    <row r="80" spans="2:14" ht="25.5" customHeight="1" x14ac:dyDescent="0.2">
      <c r="B80" s="82"/>
      <c r="C80" s="106"/>
      <c r="E80" s="82"/>
      <c r="F80" s="82"/>
      <c r="I80" s="82"/>
      <c r="J80" s="82"/>
      <c r="M80" s="82"/>
      <c r="N80" s="82"/>
    </row>
    <row r="81" spans="2:14" ht="25.5" customHeight="1" x14ac:dyDescent="0.2">
      <c r="B81" s="82"/>
      <c r="C81" s="106"/>
      <c r="E81" s="82"/>
      <c r="F81" s="82"/>
      <c r="I81" s="82"/>
      <c r="J81" s="82"/>
      <c r="M81" s="82"/>
      <c r="N81" s="82"/>
    </row>
    <row r="82" spans="2:14" ht="25.5" customHeight="1" x14ac:dyDescent="0.2">
      <c r="B82" s="82"/>
      <c r="C82" s="106"/>
      <c r="E82" s="82"/>
      <c r="F82" s="82"/>
      <c r="I82" s="82"/>
      <c r="J82" s="82"/>
      <c r="M82" s="82"/>
      <c r="N82" s="82"/>
    </row>
    <row r="83" spans="2:14" ht="25.5" customHeight="1" x14ac:dyDescent="0.2">
      <c r="B83" s="82"/>
      <c r="C83" s="106"/>
      <c r="E83" s="82"/>
      <c r="F83" s="82"/>
      <c r="I83" s="82"/>
      <c r="J83" s="82"/>
      <c r="M83" s="82"/>
      <c r="N83" s="82"/>
    </row>
    <row r="84" spans="2:14" ht="25.5" customHeight="1" x14ac:dyDescent="0.2">
      <c r="B84" s="82"/>
      <c r="C84" s="106"/>
      <c r="E84" s="82"/>
      <c r="F84" s="82"/>
      <c r="I84" s="82"/>
      <c r="J84" s="82"/>
      <c r="M84" s="82"/>
      <c r="N84" s="82"/>
    </row>
    <row r="85" spans="2:14" ht="25.5" customHeight="1" x14ac:dyDescent="0.2">
      <c r="B85" s="82"/>
      <c r="C85" s="106"/>
      <c r="E85" s="82"/>
      <c r="F85" s="82"/>
      <c r="I85" s="82"/>
      <c r="J85" s="82"/>
      <c r="M85" s="82"/>
      <c r="N85" s="82"/>
    </row>
    <row r="86" spans="2:14" ht="25.5" customHeight="1" x14ac:dyDescent="0.2">
      <c r="B86" s="82"/>
      <c r="C86" s="106"/>
      <c r="E86" s="82"/>
      <c r="F86" s="82"/>
      <c r="I86" s="82"/>
      <c r="J86" s="82"/>
      <c r="M86" s="82"/>
      <c r="N86" s="82"/>
    </row>
    <row r="87" spans="2:14" ht="25.5" customHeight="1" x14ac:dyDescent="0.2">
      <c r="B87" s="82"/>
      <c r="C87" s="106"/>
      <c r="E87" s="82"/>
      <c r="F87" s="82"/>
      <c r="I87" s="82"/>
      <c r="J87" s="82"/>
      <c r="M87" s="82"/>
      <c r="N87" s="82"/>
    </row>
    <row r="88" spans="2:14" ht="25.5" customHeight="1" x14ac:dyDescent="0.2">
      <c r="B88" s="82"/>
      <c r="C88" s="106"/>
      <c r="E88" s="82"/>
      <c r="F88" s="82"/>
      <c r="I88" s="82"/>
      <c r="J88" s="82"/>
      <c r="M88" s="82"/>
      <c r="N88" s="82"/>
    </row>
    <row r="89" spans="2:14" ht="25.5" customHeight="1" x14ac:dyDescent="0.2">
      <c r="B89" s="82"/>
      <c r="C89" s="106"/>
      <c r="E89" s="82"/>
      <c r="F89" s="82"/>
      <c r="I89" s="82"/>
      <c r="J89" s="82"/>
      <c r="M89" s="82"/>
      <c r="N89" s="82"/>
    </row>
    <row r="90" spans="2:14" ht="25.5" customHeight="1" x14ac:dyDescent="0.2">
      <c r="B90" s="82"/>
      <c r="C90" s="106"/>
      <c r="E90" s="82"/>
      <c r="F90" s="82"/>
      <c r="I90" s="82"/>
      <c r="J90" s="82"/>
      <c r="M90" s="82"/>
      <c r="N90" s="82"/>
    </row>
    <row r="91" spans="2:14" ht="25.5" customHeight="1" x14ac:dyDescent="0.2">
      <c r="B91" s="82"/>
      <c r="C91" s="106"/>
      <c r="E91" s="82"/>
      <c r="F91" s="82"/>
      <c r="I91" s="82"/>
      <c r="J91" s="82"/>
      <c r="M91" s="82"/>
      <c r="N91" s="82"/>
    </row>
    <row r="92" spans="2:14" ht="25.5" customHeight="1" x14ac:dyDescent="0.2">
      <c r="B92" s="82"/>
      <c r="C92" s="106"/>
      <c r="E92" s="82"/>
      <c r="F92" s="82"/>
      <c r="I92" s="82"/>
      <c r="J92" s="82"/>
      <c r="M92" s="82"/>
      <c r="N92" s="82"/>
    </row>
    <row r="93" spans="2:14" ht="25.5" customHeight="1" x14ac:dyDescent="0.2">
      <c r="B93" s="82"/>
      <c r="C93" s="106"/>
      <c r="E93" s="82"/>
      <c r="F93" s="82"/>
      <c r="I93" s="82"/>
      <c r="J93" s="82"/>
      <c r="M93" s="82"/>
      <c r="N93" s="82"/>
    </row>
    <row r="94" spans="2:14" ht="25.5" customHeight="1" x14ac:dyDescent="0.2">
      <c r="B94" s="82"/>
      <c r="C94" s="106"/>
      <c r="E94" s="82"/>
      <c r="F94" s="82"/>
      <c r="I94" s="82"/>
      <c r="J94" s="82"/>
      <c r="M94" s="82"/>
      <c r="N94" s="82"/>
    </row>
    <row r="95" spans="2:14" ht="25.5" customHeight="1" x14ac:dyDescent="0.2">
      <c r="B95" s="82"/>
      <c r="C95" s="106"/>
      <c r="E95" s="82"/>
      <c r="F95" s="82"/>
      <c r="I95" s="82"/>
      <c r="J95" s="82"/>
      <c r="M95" s="82"/>
      <c r="N95" s="82"/>
    </row>
    <row r="96" spans="2:14" ht="25.5" customHeight="1" x14ac:dyDescent="0.2">
      <c r="B96" s="82"/>
      <c r="C96" s="106"/>
      <c r="E96" s="82"/>
      <c r="F96" s="82"/>
      <c r="I96" s="82"/>
      <c r="J96" s="82"/>
      <c r="M96" s="82"/>
      <c r="N96" s="82"/>
    </row>
    <row r="97" spans="2:14" ht="25.5" customHeight="1" x14ac:dyDescent="0.2">
      <c r="B97" s="82"/>
      <c r="C97" s="106"/>
      <c r="E97" s="82"/>
      <c r="F97" s="82"/>
      <c r="I97" s="82"/>
      <c r="J97" s="82"/>
      <c r="M97" s="82"/>
      <c r="N97" s="82"/>
    </row>
    <row r="98" spans="2:14" ht="25.5" customHeight="1" x14ac:dyDescent="0.2">
      <c r="B98" s="82"/>
      <c r="C98" s="106"/>
      <c r="E98" s="82"/>
      <c r="F98" s="82"/>
      <c r="I98" s="82"/>
      <c r="J98" s="82"/>
      <c r="M98" s="82"/>
      <c r="N98" s="82"/>
    </row>
    <row r="99" spans="2:14" ht="25.5" customHeight="1" x14ac:dyDescent="0.2">
      <c r="B99" s="82"/>
      <c r="C99" s="106"/>
      <c r="E99" s="82"/>
      <c r="F99" s="82"/>
      <c r="I99" s="82"/>
      <c r="J99" s="82"/>
      <c r="M99" s="82"/>
      <c r="N99" s="82"/>
    </row>
    <row r="100" spans="2:14" ht="25.5" customHeight="1" x14ac:dyDescent="0.2">
      <c r="B100" s="82"/>
      <c r="C100" s="106"/>
      <c r="E100" s="82"/>
      <c r="F100" s="82"/>
      <c r="I100" s="82"/>
      <c r="J100" s="82"/>
      <c r="M100" s="82"/>
      <c r="N100" s="82"/>
    </row>
    <row r="101" spans="2:14" ht="25.5" customHeight="1" x14ac:dyDescent="0.2">
      <c r="B101" s="82"/>
      <c r="C101" s="106"/>
      <c r="E101" s="82"/>
      <c r="F101" s="82"/>
      <c r="I101" s="82"/>
      <c r="J101" s="82"/>
      <c r="M101" s="82"/>
      <c r="N101" s="82"/>
    </row>
    <row r="102" spans="2:14" ht="25.5" customHeight="1" x14ac:dyDescent="0.2">
      <c r="B102" s="82"/>
      <c r="C102" s="106"/>
      <c r="E102" s="82"/>
      <c r="F102" s="82"/>
      <c r="I102" s="82"/>
      <c r="J102" s="82"/>
      <c r="M102" s="82"/>
      <c r="N102" s="82"/>
    </row>
    <row r="103" spans="2:14" ht="25.5" customHeight="1" x14ac:dyDescent="0.2">
      <c r="B103" s="82"/>
      <c r="C103" s="106"/>
      <c r="E103" s="82"/>
      <c r="F103" s="82"/>
      <c r="I103" s="82"/>
      <c r="J103" s="82"/>
      <c r="M103" s="82"/>
      <c r="N103" s="82"/>
    </row>
    <row r="104" spans="2:14" ht="25.5" customHeight="1" x14ac:dyDescent="0.2">
      <c r="B104" s="82"/>
      <c r="C104" s="106"/>
      <c r="E104" s="82"/>
      <c r="F104" s="82"/>
      <c r="I104" s="82"/>
      <c r="J104" s="82"/>
      <c r="M104" s="82"/>
      <c r="N104" s="82"/>
    </row>
    <row r="105" spans="2:14" ht="25.5" customHeight="1" x14ac:dyDescent="0.2">
      <c r="B105" s="82"/>
      <c r="C105" s="106"/>
      <c r="E105" s="82"/>
      <c r="F105" s="82"/>
      <c r="I105" s="82"/>
      <c r="J105" s="82"/>
      <c r="M105" s="82"/>
      <c r="N105" s="82"/>
    </row>
    <row r="106" spans="2:14" ht="25.5" customHeight="1" x14ac:dyDescent="0.2">
      <c r="B106" s="82"/>
      <c r="C106" s="106"/>
      <c r="E106" s="82"/>
      <c r="F106" s="82"/>
      <c r="I106" s="82"/>
      <c r="J106" s="82"/>
      <c r="M106" s="82"/>
      <c r="N106" s="82"/>
    </row>
    <row r="107" spans="2:14" ht="25.5" customHeight="1" x14ac:dyDescent="0.2">
      <c r="B107" s="82"/>
      <c r="C107" s="106"/>
      <c r="E107" s="82"/>
      <c r="F107" s="82"/>
      <c r="I107" s="82"/>
      <c r="J107" s="82"/>
      <c r="M107" s="82"/>
      <c r="N107" s="82"/>
    </row>
    <row r="108" spans="2:14" ht="25.5" customHeight="1" x14ac:dyDescent="0.2">
      <c r="B108" s="82"/>
      <c r="C108" s="106"/>
      <c r="E108" s="82"/>
      <c r="F108" s="82"/>
      <c r="I108" s="82"/>
      <c r="J108" s="82"/>
      <c r="M108" s="82"/>
      <c r="N108" s="82"/>
    </row>
    <row r="109" spans="2:14" ht="25.5" customHeight="1" x14ac:dyDescent="0.2">
      <c r="B109" s="82"/>
      <c r="C109" s="106"/>
      <c r="E109" s="82"/>
      <c r="F109" s="82"/>
      <c r="I109" s="82"/>
      <c r="J109" s="82"/>
      <c r="M109" s="82"/>
      <c r="N109" s="82"/>
    </row>
    <row r="110" spans="2:14" ht="25.5" customHeight="1" x14ac:dyDescent="0.2">
      <c r="B110" s="82"/>
      <c r="C110" s="106"/>
      <c r="E110" s="82"/>
      <c r="F110" s="82"/>
      <c r="I110" s="82"/>
      <c r="J110" s="82"/>
      <c r="M110" s="82"/>
      <c r="N110" s="82"/>
    </row>
    <row r="111" spans="2:14" ht="25.5" customHeight="1" x14ac:dyDescent="0.2">
      <c r="B111" s="82"/>
      <c r="C111" s="106"/>
      <c r="E111" s="82"/>
      <c r="F111" s="82"/>
      <c r="I111" s="82"/>
      <c r="J111" s="82"/>
      <c r="M111" s="82"/>
      <c r="N111" s="82"/>
    </row>
    <row r="112" spans="2:14" ht="25.5" customHeight="1" x14ac:dyDescent="0.2">
      <c r="B112" s="82"/>
      <c r="C112" s="106"/>
      <c r="E112" s="82"/>
      <c r="F112" s="82"/>
      <c r="I112" s="82"/>
      <c r="J112" s="82"/>
      <c r="M112" s="82"/>
      <c r="N112" s="82"/>
    </row>
    <row r="113" spans="2:14" ht="25.5" customHeight="1" x14ac:dyDescent="0.2">
      <c r="B113" s="82"/>
      <c r="C113" s="106"/>
      <c r="E113" s="82"/>
      <c r="F113" s="82"/>
      <c r="I113" s="82"/>
      <c r="J113" s="82"/>
      <c r="M113" s="82"/>
      <c r="N113" s="82"/>
    </row>
    <row r="114" spans="2:14" ht="25.5" customHeight="1" x14ac:dyDescent="0.2">
      <c r="B114" s="82"/>
      <c r="C114" s="106"/>
      <c r="E114" s="82"/>
      <c r="F114" s="82"/>
      <c r="I114" s="82"/>
      <c r="J114" s="82"/>
      <c r="M114" s="82"/>
      <c r="N114" s="82"/>
    </row>
    <row r="115" spans="2:14" ht="25.5" customHeight="1" x14ac:dyDescent="0.2">
      <c r="B115" s="82"/>
      <c r="C115" s="106"/>
      <c r="E115" s="82"/>
      <c r="F115" s="82"/>
      <c r="I115" s="82"/>
      <c r="J115" s="82"/>
      <c r="M115" s="82"/>
      <c r="N115" s="82"/>
    </row>
    <row r="116" spans="2:14" ht="25.5" customHeight="1" x14ac:dyDescent="0.2">
      <c r="B116" s="82"/>
      <c r="C116" s="106"/>
      <c r="E116" s="82"/>
      <c r="F116" s="82"/>
      <c r="I116" s="82"/>
      <c r="J116" s="82"/>
      <c r="M116" s="82"/>
      <c r="N116" s="82"/>
    </row>
    <row r="117" spans="2:14" ht="25.5" customHeight="1" x14ac:dyDescent="0.2">
      <c r="B117" s="82"/>
      <c r="C117" s="106"/>
      <c r="E117" s="82"/>
      <c r="F117" s="82"/>
      <c r="I117" s="82"/>
      <c r="J117" s="82"/>
      <c r="M117" s="82"/>
      <c r="N117" s="82"/>
    </row>
    <row r="118" spans="2:14" ht="25.5" customHeight="1" x14ac:dyDescent="0.2">
      <c r="B118" s="82"/>
      <c r="C118" s="106"/>
      <c r="E118" s="82"/>
      <c r="F118" s="82"/>
      <c r="I118" s="82"/>
      <c r="J118" s="82"/>
      <c r="M118" s="82"/>
      <c r="N118" s="82"/>
    </row>
  </sheetData>
  <mergeCells count="16">
    <mergeCell ref="E1:F1"/>
    <mergeCell ref="E28:F28"/>
    <mergeCell ref="E2:F2"/>
    <mergeCell ref="I28:J28"/>
    <mergeCell ref="G28:H28"/>
    <mergeCell ref="I1:J1"/>
    <mergeCell ref="I2:J2"/>
    <mergeCell ref="M1:N1"/>
    <mergeCell ref="M2:N2"/>
    <mergeCell ref="K28:L28"/>
    <mergeCell ref="C29:D29"/>
    <mergeCell ref="E29:H29"/>
    <mergeCell ref="I29:L29"/>
    <mergeCell ref="M29:Q29"/>
    <mergeCell ref="O28:Q28"/>
    <mergeCell ref="M28:N28"/>
  </mergeCells>
  <phoneticPr fontId="1" type="noConversion"/>
  <pageMargins left="0.25" right="0.25" top="0.75" bottom="0.75" header="0.3" footer="0.3"/>
  <pageSetup paperSize="9" scale="52"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pageSetUpPr fitToPage="1"/>
  </sheetPr>
  <dimension ref="A1:S336"/>
  <sheetViews>
    <sheetView zoomScaleNormal="100" zoomScaleSheetLayoutView="75" workbookViewId="0">
      <selection activeCell="B24" sqref="B24"/>
    </sheetView>
  </sheetViews>
  <sheetFormatPr baseColWidth="10" defaultColWidth="11.44140625" defaultRowHeight="10.199999999999999" x14ac:dyDescent="0.2"/>
  <cols>
    <col min="1" max="1" width="4.6640625" style="30" customWidth="1"/>
    <col min="2" max="2" width="110.6640625" style="37" customWidth="1"/>
    <col min="3" max="3" width="17.6640625" style="36" customWidth="1"/>
    <col min="4" max="4" width="17.6640625" style="106" customWidth="1"/>
    <col min="5" max="5" width="8.7773437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6" width="11.44140625" style="31"/>
    <col min="17" max="17" width="13.33203125" style="82" hidden="1" customWidth="1"/>
    <col min="18" max="16384" width="11.44140625" style="31"/>
  </cols>
  <sheetData>
    <row r="1" spans="1:19"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28" t="s">
        <v>1390</v>
      </c>
      <c r="P1" s="29"/>
      <c r="Q1" s="135"/>
    </row>
    <row r="2" spans="1:19"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1"/>
      <c r="O2" s="19" t="s">
        <v>1387</v>
      </c>
      <c r="P2" s="20"/>
      <c r="Q2" s="16"/>
    </row>
    <row r="3" spans="1:19"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8" t="s">
        <v>1383</v>
      </c>
      <c r="O3" s="10" t="s">
        <v>868</v>
      </c>
      <c r="P3" s="10" t="s">
        <v>1383</v>
      </c>
      <c r="S3" s="38"/>
    </row>
    <row r="4" spans="1:19" ht="39" customHeight="1" x14ac:dyDescent="0.2">
      <c r="A4" s="45"/>
      <c r="B4" s="86" t="s">
        <v>266</v>
      </c>
      <c r="C4" s="80"/>
      <c r="D4" s="81"/>
      <c r="E4" s="82"/>
      <c r="F4" s="82"/>
      <c r="I4" s="83"/>
      <c r="J4" s="84"/>
      <c r="K4" s="84"/>
      <c r="L4" s="85"/>
      <c r="M4" s="82"/>
      <c r="N4" s="82"/>
      <c r="O4" s="89"/>
      <c r="P4" s="37"/>
    </row>
    <row r="5" spans="1:19" x14ac:dyDescent="0.2">
      <c r="A5" s="40">
        <v>1</v>
      </c>
      <c r="B5" s="91" t="s">
        <v>1071</v>
      </c>
      <c r="C5" s="92">
        <f>Q5*1.02</f>
        <v>27113.729397226674</v>
      </c>
      <c r="D5" s="92">
        <f>C5/8</f>
        <v>3389.2161746533343</v>
      </c>
      <c r="E5" s="43">
        <f>C5*1.01</f>
        <v>27384.866691198942</v>
      </c>
      <c r="F5" s="43">
        <f>+E5*0.015</f>
        <v>410.77300036798414</v>
      </c>
      <c r="G5" s="43">
        <f>E5/8</f>
        <v>3423.1083363998678</v>
      </c>
      <c r="H5" s="43">
        <f>F5/8</f>
        <v>51.346625045998017</v>
      </c>
      <c r="I5" s="43">
        <f>+E5*1.01</f>
        <v>27658.715358110931</v>
      </c>
      <c r="J5" s="43">
        <f>+I5*0.015</f>
        <v>414.88073037166396</v>
      </c>
      <c r="K5" s="43">
        <f>I5/8</f>
        <v>3457.3394197638663</v>
      </c>
      <c r="L5" s="43">
        <f>J5/8</f>
        <v>51.860091296457995</v>
      </c>
      <c r="M5" s="43">
        <f>+I5*1.01</f>
        <v>27935.30251169204</v>
      </c>
      <c r="N5" s="43">
        <f>+M5*0.015</f>
        <v>419.0295376753806</v>
      </c>
      <c r="O5" s="43">
        <f>M5/8</f>
        <v>3491.912813961505</v>
      </c>
      <c r="P5" s="43">
        <f>N5/8</f>
        <v>52.378692209422574</v>
      </c>
      <c r="Q5" s="94">
        <v>26582.087644339877</v>
      </c>
    </row>
    <row r="6" spans="1:19" ht="51.75" customHeight="1" x14ac:dyDescent="0.2">
      <c r="A6" s="45"/>
      <c r="B6" s="100" t="s">
        <v>972</v>
      </c>
      <c r="C6" s="95"/>
      <c r="D6" s="96"/>
      <c r="E6" s="93"/>
      <c r="F6" s="93"/>
      <c r="G6" s="93"/>
      <c r="H6" s="93"/>
      <c r="I6" s="97"/>
      <c r="J6" s="93"/>
      <c r="K6" s="93"/>
      <c r="L6" s="48"/>
      <c r="M6" s="93"/>
      <c r="N6" s="93"/>
      <c r="O6" s="89"/>
      <c r="P6" s="37"/>
      <c r="Q6" s="94"/>
    </row>
    <row r="7" spans="1:19" ht="24.75" customHeight="1" x14ac:dyDescent="0.2">
      <c r="A7" s="45"/>
      <c r="B7" s="100" t="s">
        <v>1281</v>
      </c>
      <c r="C7" s="95"/>
      <c r="D7" s="96"/>
      <c r="E7" s="93"/>
      <c r="F7" s="93"/>
      <c r="G7" s="93"/>
      <c r="H7" s="93"/>
      <c r="I7" s="97"/>
      <c r="J7" s="93"/>
      <c r="K7" s="93"/>
      <c r="L7" s="48"/>
      <c r="M7" s="93"/>
      <c r="N7" s="93"/>
      <c r="O7" s="89"/>
      <c r="P7" s="37"/>
      <c r="Q7" s="94"/>
    </row>
    <row r="8" spans="1:19" x14ac:dyDescent="0.2">
      <c r="A8" s="45"/>
      <c r="B8" s="90" t="s">
        <v>984</v>
      </c>
      <c r="C8" s="95"/>
      <c r="D8" s="96"/>
      <c r="E8" s="93"/>
      <c r="F8" s="93"/>
      <c r="G8" s="93"/>
      <c r="H8" s="93"/>
      <c r="I8" s="97"/>
      <c r="J8" s="93"/>
      <c r="K8" s="93"/>
      <c r="L8" s="48"/>
      <c r="M8" s="93"/>
      <c r="N8" s="93"/>
      <c r="O8" s="89"/>
      <c r="P8" s="37"/>
      <c r="Q8" s="94"/>
    </row>
    <row r="9" spans="1:19" x14ac:dyDescent="0.2">
      <c r="A9" s="45"/>
      <c r="B9" s="90" t="s">
        <v>985</v>
      </c>
      <c r="C9" s="95"/>
      <c r="D9" s="96"/>
      <c r="E9" s="93"/>
      <c r="F9" s="93"/>
      <c r="G9" s="93"/>
      <c r="H9" s="93"/>
      <c r="I9" s="97"/>
      <c r="J9" s="93"/>
      <c r="K9" s="93"/>
      <c r="L9" s="48"/>
      <c r="M9" s="93"/>
      <c r="N9" s="93"/>
      <c r="O9" s="89"/>
      <c r="P9" s="37"/>
      <c r="Q9" s="94"/>
    </row>
    <row r="10" spans="1:19" x14ac:dyDescent="0.2">
      <c r="A10" s="45"/>
      <c r="B10" s="90" t="s">
        <v>986</v>
      </c>
      <c r="C10" s="95"/>
      <c r="D10" s="96"/>
      <c r="E10" s="93"/>
      <c r="F10" s="93"/>
      <c r="G10" s="93"/>
      <c r="H10" s="93"/>
      <c r="I10" s="97"/>
      <c r="J10" s="93"/>
      <c r="K10" s="93"/>
      <c r="L10" s="48"/>
      <c r="M10" s="93"/>
      <c r="N10" s="93"/>
      <c r="O10" s="89"/>
      <c r="P10" s="37"/>
      <c r="Q10" s="94"/>
    </row>
    <row r="11" spans="1:19" x14ac:dyDescent="0.2">
      <c r="A11" s="45"/>
      <c r="B11" s="90" t="s">
        <v>987</v>
      </c>
      <c r="C11" s="95"/>
      <c r="D11" s="96"/>
      <c r="E11" s="93"/>
      <c r="F11" s="93"/>
      <c r="G11" s="93"/>
      <c r="H11" s="93"/>
      <c r="I11" s="97"/>
      <c r="J11" s="93"/>
      <c r="K11" s="93"/>
      <c r="L11" s="48"/>
      <c r="M11" s="93"/>
      <c r="N11" s="93"/>
      <c r="O11" s="89"/>
      <c r="P11" s="37"/>
      <c r="Q11" s="94"/>
    </row>
    <row r="12" spans="1:19" x14ac:dyDescent="0.2">
      <c r="A12" s="45"/>
      <c r="B12" s="90" t="s">
        <v>988</v>
      </c>
      <c r="C12" s="95"/>
      <c r="D12" s="96"/>
      <c r="E12" s="93"/>
      <c r="F12" s="93"/>
      <c r="G12" s="93"/>
      <c r="H12" s="93"/>
      <c r="I12" s="97"/>
      <c r="J12" s="93"/>
      <c r="K12" s="93"/>
      <c r="L12" s="48"/>
      <c r="M12" s="93"/>
      <c r="N12" s="93"/>
      <c r="O12" s="89"/>
      <c r="P12" s="37"/>
      <c r="Q12" s="94"/>
    </row>
    <row r="13" spans="1:19" x14ac:dyDescent="0.2">
      <c r="A13" s="45"/>
      <c r="B13" s="90" t="s">
        <v>989</v>
      </c>
      <c r="C13" s="95"/>
      <c r="D13" s="96"/>
      <c r="E13" s="93"/>
      <c r="F13" s="93"/>
      <c r="G13" s="93"/>
      <c r="H13" s="93"/>
      <c r="I13" s="97"/>
      <c r="J13" s="93"/>
      <c r="K13" s="93"/>
      <c r="L13" s="48"/>
      <c r="M13" s="93"/>
      <c r="N13" s="93"/>
      <c r="O13" s="89"/>
      <c r="P13" s="37"/>
      <c r="Q13" s="94"/>
    </row>
    <row r="14" spans="1:19" x14ac:dyDescent="0.2">
      <c r="A14" s="45"/>
      <c r="B14" s="90" t="s">
        <v>990</v>
      </c>
      <c r="C14" s="95"/>
      <c r="D14" s="96"/>
      <c r="E14" s="93"/>
      <c r="F14" s="93"/>
      <c r="G14" s="93"/>
      <c r="H14" s="93"/>
      <c r="I14" s="97"/>
      <c r="J14" s="93"/>
      <c r="K14" s="93"/>
      <c r="L14" s="48"/>
      <c r="M14" s="93"/>
      <c r="N14" s="93"/>
      <c r="O14" s="89"/>
      <c r="P14" s="37"/>
      <c r="Q14" s="94"/>
    </row>
    <row r="15" spans="1:19" x14ac:dyDescent="0.2">
      <c r="A15" s="45"/>
      <c r="B15" s="90" t="s">
        <v>991</v>
      </c>
      <c r="C15" s="95"/>
      <c r="D15" s="96"/>
      <c r="E15" s="93"/>
      <c r="F15" s="93"/>
      <c r="G15" s="93"/>
      <c r="H15" s="93"/>
      <c r="I15" s="97"/>
      <c r="J15" s="93"/>
      <c r="K15" s="93"/>
      <c r="L15" s="48"/>
      <c r="M15" s="93"/>
      <c r="N15" s="93"/>
      <c r="O15" s="89"/>
      <c r="P15" s="37"/>
      <c r="Q15" s="94"/>
    </row>
    <row r="16" spans="1:19" x14ac:dyDescent="0.2">
      <c r="A16" s="45"/>
      <c r="B16" s="90" t="s">
        <v>992</v>
      </c>
      <c r="C16" s="95"/>
      <c r="D16" s="96"/>
      <c r="E16" s="93"/>
      <c r="F16" s="93"/>
      <c r="G16" s="93"/>
      <c r="H16" s="93"/>
      <c r="I16" s="97"/>
      <c r="J16" s="93"/>
      <c r="K16" s="93"/>
      <c r="L16" s="48"/>
      <c r="M16" s="93"/>
      <c r="N16" s="93"/>
      <c r="O16" s="89"/>
      <c r="P16" s="37"/>
      <c r="Q16" s="94"/>
    </row>
    <row r="17" spans="1:17" x14ac:dyDescent="0.2">
      <c r="A17" s="45"/>
      <c r="B17" s="90" t="s">
        <v>993</v>
      </c>
      <c r="C17" s="95"/>
      <c r="D17" s="96"/>
      <c r="E17" s="93"/>
      <c r="F17" s="93"/>
      <c r="G17" s="93"/>
      <c r="H17" s="93"/>
      <c r="I17" s="97"/>
      <c r="J17" s="93"/>
      <c r="K17" s="93"/>
      <c r="L17" s="48"/>
      <c r="M17" s="93"/>
      <c r="N17" s="93"/>
      <c r="O17" s="89"/>
      <c r="P17" s="37"/>
      <c r="Q17" s="94"/>
    </row>
    <row r="18" spans="1:17" x14ac:dyDescent="0.2">
      <c r="A18" s="45"/>
      <c r="B18" s="90" t="s">
        <v>1282</v>
      </c>
      <c r="C18" s="95"/>
      <c r="D18" s="96"/>
      <c r="E18" s="93"/>
      <c r="F18" s="93"/>
      <c r="G18" s="93"/>
      <c r="H18" s="93"/>
      <c r="I18" s="97"/>
      <c r="J18" s="93"/>
      <c r="K18" s="93"/>
      <c r="L18" s="48"/>
      <c r="M18" s="93"/>
      <c r="N18" s="93"/>
      <c r="O18" s="89"/>
      <c r="P18" s="37"/>
      <c r="Q18" s="94"/>
    </row>
    <row r="19" spans="1:17" x14ac:dyDescent="0.2">
      <c r="A19" s="45"/>
      <c r="B19" s="90" t="s">
        <v>1283</v>
      </c>
      <c r="C19" s="95"/>
      <c r="D19" s="96"/>
      <c r="E19" s="93"/>
      <c r="F19" s="93"/>
      <c r="G19" s="93"/>
      <c r="H19" s="93"/>
      <c r="I19" s="97"/>
      <c r="J19" s="93"/>
      <c r="K19" s="93"/>
      <c r="L19" s="48"/>
      <c r="M19" s="93"/>
      <c r="N19" s="93"/>
      <c r="O19" s="89"/>
      <c r="P19" s="37"/>
      <c r="Q19" s="94"/>
    </row>
    <row r="20" spans="1:17" x14ac:dyDescent="0.2">
      <c r="A20" s="45"/>
      <c r="B20" s="90" t="s">
        <v>1284</v>
      </c>
      <c r="C20" s="95"/>
      <c r="D20" s="96"/>
      <c r="E20" s="93"/>
      <c r="F20" s="93"/>
      <c r="G20" s="93"/>
      <c r="H20" s="93"/>
      <c r="I20" s="97"/>
      <c r="J20" s="93"/>
      <c r="K20" s="93"/>
      <c r="L20" s="48"/>
      <c r="M20" s="93"/>
      <c r="N20" s="93"/>
      <c r="O20" s="89"/>
      <c r="P20" s="37"/>
      <c r="Q20" s="94"/>
    </row>
    <row r="21" spans="1:17" x14ac:dyDescent="0.2">
      <c r="A21" s="45"/>
      <c r="B21" s="90" t="s">
        <v>994</v>
      </c>
      <c r="C21" s="95"/>
      <c r="D21" s="96"/>
      <c r="E21" s="93"/>
      <c r="F21" s="93"/>
      <c r="G21" s="93"/>
      <c r="H21" s="93"/>
      <c r="I21" s="97"/>
      <c r="J21" s="93"/>
      <c r="K21" s="93"/>
      <c r="L21" s="48"/>
      <c r="M21" s="93"/>
      <c r="N21" s="93"/>
      <c r="O21" s="89"/>
      <c r="P21" s="37"/>
      <c r="Q21" s="94"/>
    </row>
    <row r="22" spans="1:17" x14ac:dyDescent="0.2">
      <c r="A22" s="45"/>
      <c r="B22" s="90" t="s">
        <v>1285</v>
      </c>
      <c r="C22" s="95"/>
      <c r="D22" s="96"/>
      <c r="E22" s="93"/>
      <c r="F22" s="93"/>
      <c r="G22" s="93"/>
      <c r="H22" s="93"/>
      <c r="I22" s="97"/>
      <c r="J22" s="93"/>
      <c r="K22" s="93"/>
      <c r="L22" s="48"/>
      <c r="M22" s="93"/>
      <c r="N22" s="93"/>
      <c r="O22" s="89"/>
      <c r="P22" s="37"/>
      <c r="Q22" s="94"/>
    </row>
    <row r="23" spans="1:17" x14ac:dyDescent="0.2">
      <c r="A23" s="45"/>
      <c r="B23" s="90" t="s">
        <v>1286</v>
      </c>
      <c r="C23" s="95"/>
      <c r="D23" s="96"/>
      <c r="E23" s="93"/>
      <c r="F23" s="93"/>
      <c r="G23" s="93"/>
      <c r="H23" s="93"/>
      <c r="I23" s="97"/>
      <c r="J23" s="93"/>
      <c r="K23" s="93"/>
      <c r="L23" s="48"/>
      <c r="M23" s="93"/>
      <c r="N23" s="93"/>
      <c r="O23" s="89"/>
      <c r="P23" s="37"/>
      <c r="Q23" s="94"/>
    </row>
    <row r="24" spans="1:17" x14ac:dyDescent="0.2">
      <c r="A24" s="45"/>
      <c r="B24" s="90" t="s">
        <v>1287</v>
      </c>
      <c r="C24" s="95"/>
      <c r="D24" s="96"/>
      <c r="E24" s="93"/>
      <c r="F24" s="93"/>
      <c r="G24" s="93"/>
      <c r="H24" s="93"/>
      <c r="I24" s="97"/>
      <c r="J24" s="93"/>
      <c r="K24" s="93"/>
      <c r="L24" s="48"/>
      <c r="M24" s="93"/>
      <c r="N24" s="93"/>
      <c r="O24" s="89"/>
      <c r="P24" s="37"/>
      <c r="Q24" s="94"/>
    </row>
    <row r="25" spans="1:17" x14ac:dyDescent="0.2">
      <c r="A25" s="45"/>
      <c r="B25" s="90" t="s">
        <v>995</v>
      </c>
      <c r="C25" s="95"/>
      <c r="D25" s="96"/>
      <c r="E25" s="93"/>
      <c r="F25" s="93"/>
      <c r="G25" s="93"/>
      <c r="H25" s="93"/>
      <c r="I25" s="97"/>
      <c r="J25" s="93"/>
      <c r="K25" s="93"/>
      <c r="L25" s="48"/>
      <c r="M25" s="93"/>
      <c r="N25" s="93"/>
      <c r="O25" s="89"/>
      <c r="P25" s="37"/>
      <c r="Q25" s="94"/>
    </row>
    <row r="26" spans="1:17" x14ac:dyDescent="0.2">
      <c r="A26" s="45"/>
      <c r="B26" s="90" t="s">
        <v>996</v>
      </c>
      <c r="C26" s="95"/>
      <c r="D26" s="96"/>
      <c r="E26" s="93"/>
      <c r="F26" s="93"/>
      <c r="G26" s="93"/>
      <c r="H26" s="93"/>
      <c r="I26" s="97"/>
      <c r="J26" s="93"/>
      <c r="K26" s="93"/>
      <c r="L26" s="48"/>
      <c r="M26" s="93"/>
      <c r="N26" s="93"/>
      <c r="O26" s="89"/>
      <c r="P26" s="37"/>
      <c r="Q26" s="94"/>
    </row>
    <row r="27" spans="1:17" x14ac:dyDescent="0.2">
      <c r="A27" s="45"/>
      <c r="B27" s="90" t="s">
        <v>997</v>
      </c>
      <c r="C27" s="95"/>
      <c r="D27" s="96"/>
      <c r="E27" s="93"/>
      <c r="F27" s="93"/>
      <c r="G27" s="93"/>
      <c r="H27" s="93"/>
      <c r="I27" s="97"/>
      <c r="J27" s="93"/>
      <c r="K27" s="93"/>
      <c r="L27" s="48"/>
      <c r="M27" s="93"/>
      <c r="N27" s="93"/>
      <c r="O27" s="89"/>
      <c r="P27" s="37"/>
      <c r="Q27" s="94"/>
    </row>
    <row r="28" spans="1:17" x14ac:dyDescent="0.2">
      <c r="A28" s="45"/>
      <c r="B28" s="90" t="s">
        <v>998</v>
      </c>
      <c r="C28" s="95"/>
      <c r="D28" s="96"/>
      <c r="E28" s="93"/>
      <c r="F28" s="93"/>
      <c r="G28" s="93"/>
      <c r="H28" s="93"/>
      <c r="I28" s="97"/>
      <c r="J28" s="93"/>
      <c r="K28" s="93"/>
      <c r="L28" s="48"/>
      <c r="M28" s="93"/>
      <c r="N28" s="93"/>
      <c r="O28" s="89"/>
      <c r="P28" s="37"/>
      <c r="Q28" s="94"/>
    </row>
    <row r="29" spans="1:17" x14ac:dyDescent="0.2">
      <c r="A29" s="45"/>
      <c r="B29" s="90" t="s">
        <v>999</v>
      </c>
      <c r="C29" s="95"/>
      <c r="D29" s="96"/>
      <c r="E29" s="93"/>
      <c r="F29" s="93"/>
      <c r="G29" s="93"/>
      <c r="H29" s="93"/>
      <c r="I29" s="97"/>
      <c r="J29" s="93"/>
      <c r="K29" s="93"/>
      <c r="L29" s="48"/>
      <c r="M29" s="93"/>
      <c r="N29" s="93"/>
      <c r="O29" s="89"/>
      <c r="P29" s="37"/>
      <c r="Q29" s="94"/>
    </row>
    <row r="30" spans="1:17" x14ac:dyDescent="0.2">
      <c r="A30" s="45"/>
      <c r="B30" s="90" t="s">
        <v>1001</v>
      </c>
      <c r="C30" s="95"/>
      <c r="D30" s="96"/>
      <c r="E30" s="93"/>
      <c r="F30" s="93"/>
      <c r="G30" s="93"/>
      <c r="H30" s="93"/>
      <c r="I30" s="97"/>
      <c r="J30" s="93"/>
      <c r="K30" s="93"/>
      <c r="L30" s="48"/>
      <c r="M30" s="93"/>
      <c r="N30" s="93"/>
      <c r="O30" s="89"/>
      <c r="P30" s="37"/>
      <c r="Q30" s="94"/>
    </row>
    <row r="31" spans="1:17" x14ac:dyDescent="0.2">
      <c r="A31" s="45"/>
      <c r="B31" s="90" t="s">
        <v>990</v>
      </c>
      <c r="C31" s="95"/>
      <c r="D31" s="96"/>
      <c r="E31" s="93"/>
      <c r="F31" s="93"/>
      <c r="G31" s="93"/>
      <c r="H31" s="93"/>
      <c r="I31" s="97"/>
      <c r="J31" s="93"/>
      <c r="K31" s="93"/>
      <c r="L31" s="48"/>
      <c r="M31" s="93"/>
      <c r="N31" s="93"/>
      <c r="O31" s="89"/>
      <c r="P31" s="37"/>
      <c r="Q31" s="94"/>
    </row>
    <row r="32" spans="1:17" ht="39.75" customHeight="1" x14ac:dyDescent="0.2">
      <c r="A32" s="45"/>
      <c r="B32" s="86" t="s">
        <v>437</v>
      </c>
      <c r="C32" s="95"/>
      <c r="D32" s="96"/>
      <c r="E32" s="93"/>
      <c r="F32" s="93"/>
      <c r="G32" s="93"/>
      <c r="H32" s="93"/>
      <c r="I32" s="97"/>
      <c r="J32" s="93"/>
      <c r="K32" s="93"/>
      <c r="L32" s="48"/>
      <c r="M32" s="93"/>
      <c r="N32" s="93"/>
      <c r="O32" s="89"/>
      <c r="P32" s="37"/>
      <c r="Q32" s="94"/>
    </row>
    <row r="33" spans="1:17" x14ac:dyDescent="0.2">
      <c r="A33" s="45"/>
      <c r="B33" s="90" t="s">
        <v>825</v>
      </c>
      <c r="C33" s="95"/>
      <c r="D33" s="96"/>
      <c r="E33" s="93"/>
      <c r="F33" s="93"/>
      <c r="G33" s="93"/>
      <c r="H33" s="93"/>
      <c r="I33" s="97"/>
      <c r="J33" s="93"/>
      <c r="K33" s="93"/>
      <c r="L33" s="48"/>
      <c r="M33" s="93"/>
      <c r="N33" s="93"/>
      <c r="O33" s="89"/>
      <c r="P33" s="37"/>
      <c r="Q33" s="94"/>
    </row>
    <row r="34" spans="1:17" x14ac:dyDescent="0.2">
      <c r="A34" s="40">
        <v>2</v>
      </c>
      <c r="B34" s="91" t="s">
        <v>636</v>
      </c>
      <c r="C34" s="92">
        <f t="shared" ref="C34" si="0">Q34*1.02</f>
        <v>25705.099591511982</v>
      </c>
      <c r="D34" s="92">
        <f>C34/8</f>
        <v>3213.1374489389977</v>
      </c>
      <c r="E34" s="43">
        <f t="shared" ref="E34" si="1">C34*1.01</f>
        <v>25962.150587427102</v>
      </c>
      <c r="F34" s="43">
        <f t="shared" ref="F34" si="2">+E34*0.015</f>
        <v>389.43225881140654</v>
      </c>
      <c r="G34" s="43">
        <f>E34/8</f>
        <v>3245.2688234283878</v>
      </c>
      <c r="H34" s="43">
        <f>F34/8</f>
        <v>48.679032351425818</v>
      </c>
      <c r="I34" s="43">
        <f t="shared" ref="I34" si="3">+E34*1.01</f>
        <v>26221.772093301373</v>
      </c>
      <c r="J34" s="43">
        <f t="shared" ref="J34" si="4">+I34*0.015</f>
        <v>393.32658139952059</v>
      </c>
      <c r="K34" s="43">
        <f>I34/8</f>
        <v>3277.7215116626717</v>
      </c>
      <c r="L34" s="43">
        <f>J34/8</f>
        <v>49.165822674940074</v>
      </c>
      <c r="M34" s="43">
        <f t="shared" ref="M34" si="5">+I34*1.01</f>
        <v>26483.989814234388</v>
      </c>
      <c r="N34" s="43">
        <f t="shared" ref="N34" si="6">+M34*0.015</f>
        <v>397.2598472135158</v>
      </c>
      <c r="O34" s="43">
        <f>M34/8</f>
        <v>3310.4987267792985</v>
      </c>
      <c r="P34" s="43">
        <f>N34/8</f>
        <v>49.657480901689475</v>
      </c>
      <c r="Q34" s="94">
        <v>25201.078030894099</v>
      </c>
    </row>
    <row r="35" spans="1:17" ht="39" customHeight="1" x14ac:dyDescent="0.2">
      <c r="A35" s="45"/>
      <c r="B35" s="100" t="s">
        <v>68</v>
      </c>
      <c r="C35" s="95"/>
      <c r="D35" s="96"/>
      <c r="E35" s="93"/>
      <c r="F35" s="93"/>
      <c r="G35" s="93"/>
      <c r="H35" s="93"/>
      <c r="I35" s="97"/>
      <c r="J35" s="93"/>
      <c r="K35" s="93"/>
      <c r="L35" s="48"/>
      <c r="M35" s="93"/>
      <c r="N35" s="93"/>
      <c r="O35" s="89"/>
      <c r="P35" s="37"/>
      <c r="Q35" s="94"/>
    </row>
    <row r="36" spans="1:17" x14ac:dyDescent="0.2">
      <c r="A36" s="45"/>
      <c r="B36" s="90" t="s">
        <v>984</v>
      </c>
      <c r="C36" s="95"/>
      <c r="D36" s="96"/>
      <c r="E36" s="93"/>
      <c r="F36" s="93"/>
      <c r="G36" s="93"/>
      <c r="H36" s="93"/>
      <c r="I36" s="97"/>
      <c r="J36" s="93"/>
      <c r="K36" s="93"/>
      <c r="L36" s="48"/>
      <c r="M36" s="93"/>
      <c r="N36" s="93"/>
      <c r="O36" s="89"/>
      <c r="P36" s="37"/>
      <c r="Q36" s="94"/>
    </row>
    <row r="37" spans="1:17" x14ac:dyDescent="0.2">
      <c r="A37" s="45"/>
      <c r="B37" s="90" t="s">
        <v>985</v>
      </c>
      <c r="C37" s="95"/>
      <c r="D37" s="96"/>
      <c r="E37" s="93"/>
      <c r="F37" s="93"/>
      <c r="G37" s="93"/>
      <c r="H37" s="93"/>
      <c r="I37" s="97"/>
      <c r="J37" s="93"/>
      <c r="K37" s="93"/>
      <c r="L37" s="48"/>
      <c r="M37" s="93"/>
      <c r="N37" s="93"/>
      <c r="O37" s="89"/>
      <c r="P37" s="37"/>
      <c r="Q37" s="94"/>
    </row>
    <row r="38" spans="1:17" x14ac:dyDescent="0.2">
      <c r="A38" s="45"/>
      <c r="B38" s="90" t="s">
        <v>986</v>
      </c>
      <c r="C38" s="95"/>
      <c r="D38" s="96"/>
      <c r="E38" s="93"/>
      <c r="F38" s="93"/>
      <c r="G38" s="93"/>
      <c r="H38" s="93"/>
      <c r="I38" s="97"/>
      <c r="J38" s="93"/>
      <c r="K38" s="93"/>
      <c r="L38" s="48"/>
      <c r="M38" s="93"/>
      <c r="N38" s="93"/>
      <c r="O38" s="89"/>
      <c r="P38" s="37"/>
      <c r="Q38" s="94"/>
    </row>
    <row r="39" spans="1:17" x14ac:dyDescent="0.2">
      <c r="A39" s="45"/>
      <c r="B39" s="90" t="s">
        <v>987</v>
      </c>
      <c r="C39" s="95"/>
      <c r="D39" s="96"/>
      <c r="E39" s="93"/>
      <c r="F39" s="93"/>
      <c r="G39" s="93"/>
      <c r="H39" s="93"/>
      <c r="I39" s="97"/>
      <c r="J39" s="93"/>
      <c r="K39" s="93"/>
      <c r="L39" s="48"/>
      <c r="M39" s="93"/>
      <c r="N39" s="93"/>
      <c r="O39" s="89"/>
      <c r="P39" s="37"/>
      <c r="Q39" s="94"/>
    </row>
    <row r="40" spans="1:17" x14ac:dyDescent="0.2">
      <c r="A40" s="45"/>
      <c r="B40" s="90" t="s">
        <v>988</v>
      </c>
      <c r="C40" s="95"/>
      <c r="D40" s="96"/>
      <c r="E40" s="93"/>
      <c r="F40" s="93"/>
      <c r="G40" s="93"/>
      <c r="H40" s="93"/>
      <c r="I40" s="97"/>
      <c r="J40" s="93"/>
      <c r="K40" s="93"/>
      <c r="L40" s="48"/>
      <c r="M40" s="93"/>
      <c r="N40" s="93"/>
      <c r="O40" s="89"/>
      <c r="P40" s="37"/>
      <c r="Q40" s="94"/>
    </row>
    <row r="41" spans="1:17" x14ac:dyDescent="0.2">
      <c r="A41" s="45"/>
      <c r="B41" s="90" t="s">
        <v>989</v>
      </c>
      <c r="C41" s="95"/>
      <c r="D41" s="96"/>
      <c r="E41" s="93"/>
      <c r="F41" s="93"/>
      <c r="G41" s="93"/>
      <c r="H41" s="93"/>
      <c r="I41" s="97"/>
      <c r="J41" s="93"/>
      <c r="K41" s="93"/>
      <c r="L41" s="48"/>
      <c r="M41" s="93"/>
      <c r="N41" s="93"/>
      <c r="O41" s="89"/>
      <c r="P41" s="37"/>
      <c r="Q41" s="94"/>
    </row>
    <row r="42" spans="1:17" x14ac:dyDescent="0.2">
      <c r="A42" s="54"/>
      <c r="B42" s="90" t="s">
        <v>990</v>
      </c>
      <c r="C42" s="95"/>
      <c r="D42" s="96"/>
      <c r="E42" s="93"/>
      <c r="F42" s="93"/>
      <c r="G42" s="93"/>
      <c r="H42" s="93"/>
      <c r="I42" s="97"/>
      <c r="J42" s="93"/>
      <c r="K42" s="93"/>
      <c r="L42" s="48"/>
      <c r="M42" s="93"/>
      <c r="N42" s="93"/>
      <c r="O42" s="89"/>
      <c r="P42" s="37"/>
      <c r="Q42" s="94"/>
    </row>
    <row r="43" spans="1:17" x14ac:dyDescent="0.2">
      <c r="A43" s="45"/>
      <c r="B43" s="90" t="s">
        <v>991</v>
      </c>
      <c r="C43" s="95"/>
      <c r="D43" s="96"/>
      <c r="E43" s="93"/>
      <c r="F43" s="93"/>
      <c r="G43" s="93"/>
      <c r="H43" s="93"/>
      <c r="I43" s="97"/>
      <c r="J43" s="93"/>
      <c r="K43" s="93"/>
      <c r="L43" s="48"/>
      <c r="M43" s="93"/>
      <c r="N43" s="93"/>
      <c r="O43" s="89"/>
      <c r="P43" s="37"/>
      <c r="Q43" s="94"/>
    </row>
    <row r="44" spans="1:17" x14ac:dyDescent="0.2">
      <c r="A44" s="45"/>
      <c r="B44" s="90" t="s">
        <v>992</v>
      </c>
      <c r="C44" s="95"/>
      <c r="D44" s="96"/>
      <c r="E44" s="93"/>
      <c r="F44" s="93"/>
      <c r="G44" s="93"/>
      <c r="H44" s="93"/>
      <c r="I44" s="97"/>
      <c r="J44" s="93"/>
      <c r="K44" s="93"/>
      <c r="L44" s="48"/>
      <c r="M44" s="93"/>
      <c r="N44" s="93"/>
      <c r="O44" s="89"/>
      <c r="P44" s="37"/>
      <c r="Q44" s="94"/>
    </row>
    <row r="45" spans="1:17" x14ac:dyDescent="0.2">
      <c r="A45" s="45"/>
      <c r="B45" s="90" t="s">
        <v>993</v>
      </c>
      <c r="C45" s="95"/>
      <c r="D45" s="96"/>
      <c r="E45" s="93"/>
      <c r="F45" s="93"/>
      <c r="G45" s="93"/>
      <c r="H45" s="93"/>
      <c r="I45" s="97"/>
      <c r="J45" s="93"/>
      <c r="K45" s="93"/>
      <c r="L45" s="48"/>
      <c r="M45" s="93"/>
      <c r="N45" s="93"/>
      <c r="O45" s="89"/>
      <c r="P45" s="37"/>
      <c r="Q45" s="94"/>
    </row>
    <row r="46" spans="1:17" x14ac:dyDescent="0.2">
      <c r="A46" s="45"/>
      <c r="B46" s="90" t="s">
        <v>1282</v>
      </c>
      <c r="C46" s="95"/>
      <c r="D46" s="96"/>
      <c r="E46" s="93"/>
      <c r="F46" s="93"/>
      <c r="G46" s="93"/>
      <c r="H46" s="93"/>
      <c r="I46" s="97"/>
      <c r="J46" s="93"/>
      <c r="K46" s="93"/>
      <c r="L46" s="48"/>
      <c r="M46" s="93"/>
      <c r="N46" s="93"/>
      <c r="O46" s="89"/>
      <c r="P46" s="37"/>
      <c r="Q46" s="94"/>
    </row>
    <row r="47" spans="1:17" x14ac:dyDescent="0.2">
      <c r="A47" s="45"/>
      <c r="B47" s="90" t="s">
        <v>1283</v>
      </c>
      <c r="C47" s="95"/>
      <c r="D47" s="96"/>
      <c r="E47" s="93"/>
      <c r="F47" s="93"/>
      <c r="G47" s="93"/>
      <c r="H47" s="93"/>
      <c r="I47" s="97"/>
      <c r="J47" s="93"/>
      <c r="K47" s="93"/>
      <c r="L47" s="48"/>
      <c r="M47" s="93"/>
      <c r="N47" s="93"/>
      <c r="O47" s="89"/>
      <c r="P47" s="37"/>
      <c r="Q47" s="94"/>
    </row>
    <row r="48" spans="1:17" x14ac:dyDescent="0.2">
      <c r="A48" s="45"/>
      <c r="B48" s="90" t="s">
        <v>1284</v>
      </c>
      <c r="C48" s="95"/>
      <c r="D48" s="96"/>
      <c r="E48" s="93"/>
      <c r="F48" s="93"/>
      <c r="G48" s="93"/>
      <c r="H48" s="93"/>
      <c r="I48" s="97"/>
      <c r="J48" s="93"/>
      <c r="K48" s="93"/>
      <c r="L48" s="48"/>
      <c r="M48" s="93"/>
      <c r="N48" s="93"/>
      <c r="O48" s="89"/>
      <c r="P48" s="37"/>
      <c r="Q48" s="94"/>
    </row>
    <row r="49" spans="1:17" x14ac:dyDescent="0.2">
      <c r="A49" s="45"/>
      <c r="B49" s="90" t="s">
        <v>994</v>
      </c>
      <c r="C49" s="95"/>
      <c r="D49" s="96"/>
      <c r="E49" s="93"/>
      <c r="F49" s="93"/>
      <c r="G49" s="93"/>
      <c r="H49" s="93"/>
      <c r="I49" s="97"/>
      <c r="J49" s="93"/>
      <c r="K49" s="93"/>
      <c r="L49" s="48"/>
      <c r="M49" s="93"/>
      <c r="N49" s="93"/>
      <c r="O49" s="89"/>
      <c r="P49" s="37"/>
      <c r="Q49" s="94"/>
    </row>
    <row r="50" spans="1:17" x14ac:dyDescent="0.2">
      <c r="A50" s="45"/>
      <c r="B50" s="90" t="s">
        <v>1037</v>
      </c>
      <c r="C50" s="95"/>
      <c r="D50" s="96"/>
      <c r="E50" s="93"/>
      <c r="F50" s="93"/>
      <c r="G50" s="93"/>
      <c r="H50" s="93"/>
      <c r="I50" s="97"/>
      <c r="J50" s="93"/>
      <c r="K50" s="93"/>
      <c r="L50" s="48"/>
      <c r="M50" s="93"/>
      <c r="N50" s="93"/>
      <c r="O50" s="89"/>
      <c r="P50" s="37"/>
      <c r="Q50" s="94"/>
    </row>
    <row r="51" spans="1:17" x14ac:dyDescent="0.2">
      <c r="A51" s="45"/>
      <c r="B51" s="90" t="s">
        <v>1286</v>
      </c>
      <c r="C51" s="95"/>
      <c r="D51" s="96"/>
      <c r="E51" s="93"/>
      <c r="F51" s="93"/>
      <c r="G51" s="93"/>
      <c r="H51" s="93"/>
      <c r="I51" s="97"/>
      <c r="J51" s="93"/>
      <c r="K51" s="93"/>
      <c r="L51" s="48"/>
      <c r="M51" s="93"/>
      <c r="N51" s="93"/>
      <c r="O51" s="89"/>
      <c r="P51" s="37"/>
      <c r="Q51" s="94"/>
    </row>
    <row r="52" spans="1:17" x14ac:dyDescent="0.2">
      <c r="A52" s="45"/>
      <c r="B52" s="90" t="s">
        <v>1287</v>
      </c>
      <c r="C52" s="95"/>
      <c r="D52" s="96"/>
      <c r="E52" s="93"/>
      <c r="F52" s="93"/>
      <c r="G52" s="93"/>
      <c r="H52" s="93"/>
      <c r="I52" s="97"/>
      <c r="J52" s="93"/>
      <c r="K52" s="93"/>
      <c r="L52" s="48"/>
      <c r="M52" s="93"/>
      <c r="N52" s="93"/>
      <c r="O52" s="89"/>
      <c r="P52" s="37"/>
      <c r="Q52" s="94"/>
    </row>
    <row r="53" spans="1:17" x14ac:dyDescent="0.2">
      <c r="A53" s="45"/>
      <c r="B53" s="90" t="s">
        <v>826</v>
      </c>
      <c r="C53" s="95"/>
      <c r="D53" s="96"/>
      <c r="E53" s="93"/>
      <c r="F53" s="93"/>
      <c r="G53" s="93"/>
      <c r="H53" s="93"/>
      <c r="I53" s="97"/>
      <c r="J53" s="93"/>
      <c r="K53" s="93"/>
      <c r="L53" s="48"/>
      <c r="M53" s="93"/>
      <c r="N53" s="93"/>
      <c r="O53" s="89"/>
      <c r="P53" s="37"/>
      <c r="Q53" s="94"/>
    </row>
    <row r="54" spans="1:17" x14ac:dyDescent="0.2">
      <c r="A54" s="45"/>
      <c r="B54" s="90" t="s">
        <v>827</v>
      </c>
      <c r="C54" s="95"/>
      <c r="D54" s="96"/>
      <c r="E54" s="93"/>
      <c r="F54" s="93"/>
      <c r="G54" s="93"/>
      <c r="H54" s="93"/>
      <c r="I54" s="97"/>
      <c r="J54" s="93"/>
      <c r="K54" s="93"/>
      <c r="L54" s="48"/>
      <c r="M54" s="93"/>
      <c r="N54" s="93"/>
      <c r="O54" s="89"/>
      <c r="P54" s="37"/>
      <c r="Q54" s="94"/>
    </row>
    <row r="55" spans="1:17" x14ac:dyDescent="0.2">
      <c r="A55" s="45"/>
      <c r="B55" s="90" t="s">
        <v>828</v>
      </c>
      <c r="C55" s="95"/>
      <c r="D55" s="96"/>
      <c r="E55" s="93"/>
      <c r="F55" s="93"/>
      <c r="G55" s="93"/>
      <c r="H55" s="93"/>
      <c r="I55" s="97"/>
      <c r="J55" s="93"/>
      <c r="K55" s="93"/>
      <c r="L55" s="48"/>
      <c r="M55" s="93"/>
      <c r="N55" s="93"/>
      <c r="O55" s="89"/>
      <c r="P55" s="37"/>
      <c r="Q55" s="94"/>
    </row>
    <row r="56" spans="1:17" x14ac:dyDescent="0.2">
      <c r="A56" s="45"/>
      <c r="B56" s="90" t="s">
        <v>996</v>
      </c>
      <c r="C56" s="95"/>
      <c r="D56" s="96"/>
      <c r="E56" s="93"/>
      <c r="F56" s="93"/>
      <c r="G56" s="93"/>
      <c r="H56" s="93"/>
      <c r="I56" s="97"/>
      <c r="J56" s="93"/>
      <c r="K56" s="93"/>
      <c r="L56" s="48"/>
      <c r="M56" s="93"/>
      <c r="N56" s="93"/>
      <c r="O56" s="89"/>
      <c r="P56" s="37"/>
      <c r="Q56" s="94"/>
    </row>
    <row r="57" spans="1:17" x14ac:dyDescent="0.2">
      <c r="A57" s="45"/>
      <c r="B57" s="90" t="s">
        <v>997</v>
      </c>
      <c r="C57" s="95"/>
      <c r="D57" s="96"/>
      <c r="E57" s="93"/>
      <c r="F57" s="93"/>
      <c r="G57" s="93"/>
      <c r="H57" s="93"/>
      <c r="I57" s="97"/>
      <c r="J57" s="93"/>
      <c r="K57" s="93"/>
      <c r="L57" s="48"/>
      <c r="M57" s="93"/>
      <c r="N57" s="93"/>
      <c r="O57" s="89"/>
      <c r="P57" s="37"/>
      <c r="Q57" s="94"/>
    </row>
    <row r="58" spans="1:17" x14ac:dyDescent="0.2">
      <c r="A58" s="45"/>
      <c r="B58" s="90" t="s">
        <v>998</v>
      </c>
      <c r="C58" s="95"/>
      <c r="D58" s="96"/>
      <c r="E58" s="93"/>
      <c r="F58" s="93"/>
      <c r="G58" s="93"/>
      <c r="H58" s="93"/>
      <c r="I58" s="97"/>
      <c r="J58" s="93"/>
      <c r="K58" s="93"/>
      <c r="L58" s="48"/>
      <c r="M58" s="93"/>
      <c r="N58" s="93"/>
      <c r="O58" s="89"/>
      <c r="P58" s="37"/>
      <c r="Q58" s="94"/>
    </row>
    <row r="59" spans="1:17" x14ac:dyDescent="0.2">
      <c r="A59" s="45"/>
      <c r="B59" s="90" t="s">
        <v>999</v>
      </c>
      <c r="C59" s="95"/>
      <c r="D59" s="96"/>
      <c r="E59" s="93"/>
      <c r="F59" s="93"/>
      <c r="G59" s="93"/>
      <c r="H59" s="93"/>
      <c r="I59" s="97"/>
      <c r="J59" s="93"/>
      <c r="K59" s="93"/>
      <c r="L59" s="48"/>
      <c r="M59" s="93"/>
      <c r="N59" s="93"/>
      <c r="O59" s="89"/>
      <c r="P59" s="37"/>
      <c r="Q59" s="94"/>
    </row>
    <row r="60" spans="1:17" x14ac:dyDescent="0.2">
      <c r="A60" s="45"/>
      <c r="B60" s="90" t="s">
        <v>1000</v>
      </c>
      <c r="C60" s="95"/>
      <c r="D60" s="96"/>
      <c r="E60" s="93"/>
      <c r="F60" s="93"/>
      <c r="G60" s="93"/>
      <c r="H60" s="93"/>
      <c r="I60" s="97"/>
      <c r="J60" s="93"/>
      <c r="K60" s="93"/>
      <c r="L60" s="48"/>
      <c r="M60" s="93"/>
      <c r="N60" s="93"/>
      <c r="O60" s="89"/>
      <c r="P60" s="37"/>
      <c r="Q60" s="94"/>
    </row>
    <row r="61" spans="1:17" x14ac:dyDescent="0.2">
      <c r="A61" s="45"/>
      <c r="B61" s="90" t="s">
        <v>1001</v>
      </c>
      <c r="C61" s="95"/>
      <c r="D61" s="96"/>
      <c r="E61" s="93"/>
      <c r="F61" s="93"/>
      <c r="G61" s="93"/>
      <c r="H61" s="93"/>
      <c r="I61" s="97"/>
      <c r="J61" s="93"/>
      <c r="K61" s="93"/>
      <c r="L61" s="48"/>
      <c r="M61" s="93"/>
      <c r="N61" s="93"/>
      <c r="O61" s="89"/>
      <c r="P61" s="37"/>
      <c r="Q61" s="94"/>
    </row>
    <row r="62" spans="1:17" x14ac:dyDescent="0.2">
      <c r="A62" s="45"/>
      <c r="B62" s="90" t="s">
        <v>829</v>
      </c>
      <c r="C62" s="95"/>
      <c r="D62" s="96"/>
      <c r="E62" s="93"/>
      <c r="F62" s="93"/>
      <c r="G62" s="93"/>
      <c r="H62" s="93"/>
      <c r="I62" s="97"/>
      <c r="J62" s="93"/>
      <c r="K62" s="93"/>
      <c r="L62" s="48"/>
      <c r="M62" s="93"/>
      <c r="N62" s="93"/>
      <c r="O62" s="89"/>
      <c r="P62" s="37"/>
      <c r="Q62" s="94"/>
    </row>
    <row r="63" spans="1:17" x14ac:dyDescent="0.2">
      <c r="A63" s="45"/>
      <c r="B63" s="90" t="s">
        <v>830</v>
      </c>
      <c r="C63" s="95"/>
      <c r="D63" s="96"/>
      <c r="E63" s="93"/>
      <c r="F63" s="93"/>
      <c r="G63" s="93"/>
      <c r="H63" s="93"/>
      <c r="I63" s="97"/>
      <c r="J63" s="93"/>
      <c r="K63" s="93"/>
      <c r="L63" s="48"/>
      <c r="M63" s="93"/>
      <c r="N63" s="93"/>
      <c r="O63" s="89"/>
      <c r="P63" s="37"/>
      <c r="Q63" s="94"/>
    </row>
    <row r="64" spans="1:17" x14ac:dyDescent="0.2">
      <c r="A64" s="45"/>
      <c r="B64" s="90" t="s">
        <v>1038</v>
      </c>
      <c r="C64" s="95"/>
      <c r="D64" s="96"/>
      <c r="E64" s="93"/>
      <c r="F64" s="93"/>
      <c r="G64" s="93"/>
      <c r="H64" s="93"/>
      <c r="I64" s="97"/>
      <c r="J64" s="93"/>
      <c r="K64" s="93"/>
      <c r="L64" s="48"/>
      <c r="M64" s="93"/>
      <c r="N64" s="93"/>
      <c r="O64" s="89"/>
      <c r="P64" s="37"/>
      <c r="Q64" s="94"/>
    </row>
    <row r="65" spans="1:17" x14ac:dyDescent="0.2">
      <c r="A65" s="45"/>
      <c r="B65" s="90" t="s">
        <v>1039</v>
      </c>
      <c r="C65" s="95"/>
      <c r="D65" s="96"/>
      <c r="E65" s="93"/>
      <c r="F65" s="93"/>
      <c r="G65" s="93"/>
      <c r="H65" s="93"/>
      <c r="I65" s="97"/>
      <c r="J65" s="93"/>
      <c r="K65" s="93"/>
      <c r="L65" s="48"/>
      <c r="M65" s="93"/>
      <c r="N65" s="93"/>
      <c r="O65" s="89"/>
      <c r="P65" s="37"/>
      <c r="Q65" s="94"/>
    </row>
    <row r="66" spans="1:17" x14ac:dyDescent="0.2">
      <c r="A66" s="45"/>
      <c r="B66" s="90" t="s">
        <v>1040</v>
      </c>
      <c r="C66" s="95"/>
      <c r="D66" s="96"/>
      <c r="E66" s="93"/>
      <c r="F66" s="93"/>
      <c r="G66" s="93"/>
      <c r="H66" s="93"/>
      <c r="I66" s="97"/>
      <c r="J66" s="93"/>
      <c r="K66" s="93"/>
      <c r="L66" s="48"/>
      <c r="M66" s="93"/>
      <c r="N66" s="93"/>
      <c r="O66" s="89"/>
      <c r="P66" s="37"/>
      <c r="Q66" s="94"/>
    </row>
    <row r="67" spans="1:17" x14ac:dyDescent="0.2">
      <c r="A67" s="45"/>
      <c r="B67" s="90" t="s">
        <v>1041</v>
      </c>
      <c r="C67" s="95"/>
      <c r="D67" s="96"/>
      <c r="E67" s="93"/>
      <c r="F67" s="93"/>
      <c r="G67" s="93"/>
      <c r="H67" s="93"/>
      <c r="I67" s="97"/>
      <c r="J67" s="93"/>
      <c r="K67" s="93"/>
      <c r="L67" s="48"/>
      <c r="M67" s="93"/>
      <c r="N67" s="93"/>
      <c r="O67" s="89"/>
      <c r="P67" s="37"/>
      <c r="Q67" s="94"/>
    </row>
    <row r="68" spans="1:17" x14ac:dyDescent="0.2">
      <c r="A68" s="45"/>
      <c r="B68" s="90" t="s">
        <v>831</v>
      </c>
      <c r="C68" s="95"/>
      <c r="D68" s="96"/>
      <c r="E68" s="93"/>
      <c r="F68" s="93"/>
      <c r="G68" s="93"/>
      <c r="H68" s="93"/>
      <c r="I68" s="97"/>
      <c r="J68" s="93"/>
      <c r="K68" s="93"/>
      <c r="L68" s="48"/>
      <c r="M68" s="93"/>
      <c r="N68" s="93"/>
      <c r="O68" s="89"/>
      <c r="P68" s="37"/>
      <c r="Q68" s="94"/>
    </row>
    <row r="69" spans="1:17" x14ac:dyDescent="0.2">
      <c r="A69" s="45"/>
      <c r="B69" s="90" t="s">
        <v>832</v>
      </c>
      <c r="C69" s="95"/>
      <c r="D69" s="96"/>
      <c r="E69" s="93"/>
      <c r="F69" s="93"/>
      <c r="G69" s="93"/>
      <c r="H69" s="93"/>
      <c r="I69" s="97"/>
      <c r="J69" s="93"/>
      <c r="K69" s="93"/>
      <c r="L69" s="48"/>
      <c r="M69" s="93"/>
      <c r="N69" s="93"/>
      <c r="O69" s="89"/>
      <c r="P69" s="37"/>
      <c r="Q69" s="94"/>
    </row>
    <row r="70" spans="1:17" x14ac:dyDescent="0.2">
      <c r="A70" s="40">
        <v>3</v>
      </c>
      <c r="B70" s="91" t="s">
        <v>919</v>
      </c>
      <c r="C70" s="92">
        <f t="shared" ref="C70:C110" si="7">Q70*1.02</f>
        <v>23964.352837783979</v>
      </c>
      <c r="D70" s="92">
        <f>C70/8</f>
        <v>2995.5441047229974</v>
      </c>
      <c r="E70" s="43">
        <f t="shared" ref="E70:E110" si="8">C70*1.01</f>
        <v>24203.99636616182</v>
      </c>
      <c r="F70" s="43">
        <f t="shared" ref="F70:F110" si="9">+E70*0.015</f>
        <v>363.05994549242729</v>
      </c>
      <c r="G70" s="43">
        <f>E70/8</f>
        <v>3025.4995457702275</v>
      </c>
      <c r="H70" s="43">
        <f>F70/8</f>
        <v>45.382493186553411</v>
      </c>
      <c r="I70" s="43">
        <f t="shared" ref="I70:I110" si="10">+E70*1.01</f>
        <v>24446.036329823437</v>
      </c>
      <c r="J70" s="43">
        <f t="shared" ref="J70:J110" si="11">+I70*0.015</f>
        <v>366.69054494735155</v>
      </c>
      <c r="K70" s="43">
        <f>I70/8</f>
        <v>3055.7545412279296</v>
      </c>
      <c r="L70" s="43">
        <f>J70/8</f>
        <v>45.836318118418944</v>
      </c>
      <c r="M70" s="43">
        <f t="shared" ref="M70:M110" si="12">+I70*1.01</f>
        <v>24690.496693121673</v>
      </c>
      <c r="N70" s="43">
        <f t="shared" ref="N70:N110" si="13">+M70*0.015</f>
        <v>370.35745039682507</v>
      </c>
      <c r="O70" s="43">
        <f>M70/8</f>
        <v>3086.3120866402091</v>
      </c>
      <c r="P70" s="43">
        <f>N70/8</f>
        <v>46.294681299603134</v>
      </c>
      <c r="Q70" s="94">
        <v>23494.46356645488</v>
      </c>
    </row>
    <row r="71" spans="1:17" ht="51" customHeight="1" x14ac:dyDescent="0.2">
      <c r="A71" s="45"/>
      <c r="B71" s="100" t="s">
        <v>933</v>
      </c>
      <c r="C71" s="95"/>
      <c r="D71" s="96"/>
      <c r="E71" s="93"/>
      <c r="F71" s="93"/>
      <c r="G71" s="93"/>
      <c r="H71" s="93"/>
      <c r="I71" s="97"/>
      <c r="J71" s="93"/>
      <c r="K71" s="93"/>
      <c r="L71" s="48"/>
      <c r="M71" s="93"/>
      <c r="N71" s="93"/>
      <c r="O71" s="89"/>
      <c r="P71" s="37"/>
      <c r="Q71" s="94"/>
    </row>
    <row r="72" spans="1:17" x14ac:dyDescent="0.2">
      <c r="A72" s="45"/>
      <c r="B72" s="90" t="s">
        <v>1042</v>
      </c>
      <c r="C72" s="95"/>
      <c r="D72" s="96"/>
      <c r="E72" s="93"/>
      <c r="F72" s="93"/>
      <c r="G72" s="93"/>
      <c r="H72" s="93"/>
      <c r="I72" s="97"/>
      <c r="J72" s="93"/>
      <c r="K72" s="93"/>
      <c r="L72" s="48"/>
      <c r="M72" s="93"/>
      <c r="N72" s="93"/>
      <c r="O72" s="89"/>
      <c r="P72" s="37"/>
      <c r="Q72" s="94"/>
    </row>
    <row r="73" spans="1:17" x14ac:dyDescent="0.2">
      <c r="A73" s="45"/>
      <c r="B73" s="90" t="s">
        <v>984</v>
      </c>
      <c r="C73" s="95"/>
      <c r="D73" s="96"/>
      <c r="E73" s="93"/>
      <c r="F73" s="93"/>
      <c r="G73" s="93"/>
      <c r="H73" s="93"/>
      <c r="I73" s="97"/>
      <c r="J73" s="93"/>
      <c r="K73" s="93"/>
      <c r="L73" s="48"/>
      <c r="M73" s="93"/>
      <c r="N73" s="93"/>
      <c r="O73" s="89"/>
      <c r="P73" s="37"/>
      <c r="Q73" s="94"/>
    </row>
    <row r="74" spans="1:17" x14ac:dyDescent="0.2">
      <c r="A74" s="45"/>
      <c r="B74" s="90" t="s">
        <v>985</v>
      </c>
      <c r="C74" s="95"/>
      <c r="D74" s="96"/>
      <c r="E74" s="93"/>
      <c r="F74" s="93"/>
      <c r="G74" s="93"/>
      <c r="H74" s="93"/>
      <c r="I74" s="97"/>
      <c r="J74" s="93"/>
      <c r="K74" s="93"/>
      <c r="L74" s="48"/>
      <c r="M74" s="93"/>
      <c r="N74" s="93"/>
      <c r="O74" s="89"/>
      <c r="P74" s="37"/>
      <c r="Q74" s="94"/>
    </row>
    <row r="75" spans="1:17" x14ac:dyDescent="0.2">
      <c r="A75" s="45"/>
      <c r="B75" s="90" t="s">
        <v>986</v>
      </c>
      <c r="C75" s="95"/>
      <c r="D75" s="96"/>
      <c r="E75" s="93"/>
      <c r="F75" s="93"/>
      <c r="G75" s="93"/>
      <c r="H75" s="93"/>
      <c r="I75" s="97"/>
      <c r="J75" s="93"/>
      <c r="K75" s="93"/>
      <c r="L75" s="48"/>
      <c r="M75" s="93"/>
      <c r="N75" s="93"/>
      <c r="O75" s="89"/>
      <c r="P75" s="37"/>
      <c r="Q75" s="94"/>
    </row>
    <row r="76" spans="1:17" x14ac:dyDescent="0.2">
      <c r="A76" s="45"/>
      <c r="B76" s="90" t="s">
        <v>987</v>
      </c>
      <c r="C76" s="95"/>
      <c r="D76" s="96"/>
      <c r="E76" s="93"/>
      <c r="F76" s="93"/>
      <c r="G76" s="93"/>
      <c r="H76" s="93"/>
      <c r="I76" s="97"/>
      <c r="J76" s="93"/>
      <c r="K76" s="93"/>
      <c r="L76" s="48"/>
      <c r="M76" s="93"/>
      <c r="N76" s="93"/>
      <c r="O76" s="89"/>
      <c r="P76" s="37"/>
      <c r="Q76" s="94"/>
    </row>
    <row r="77" spans="1:17" x14ac:dyDescent="0.2">
      <c r="A77" s="45"/>
      <c r="B77" s="90" t="s">
        <v>988</v>
      </c>
      <c r="C77" s="95"/>
      <c r="D77" s="96"/>
      <c r="E77" s="93"/>
      <c r="F77" s="93"/>
      <c r="G77" s="93"/>
      <c r="H77" s="93"/>
      <c r="I77" s="97"/>
      <c r="J77" s="93"/>
      <c r="K77" s="93"/>
      <c r="L77" s="48"/>
      <c r="M77" s="93"/>
      <c r="N77" s="93"/>
      <c r="O77" s="89"/>
      <c r="P77" s="37"/>
      <c r="Q77" s="94"/>
    </row>
    <row r="78" spans="1:17" x14ac:dyDescent="0.2">
      <c r="A78" s="45"/>
      <c r="B78" s="90" t="s">
        <v>989</v>
      </c>
      <c r="C78" s="95"/>
      <c r="D78" s="96"/>
      <c r="E78" s="93"/>
      <c r="F78" s="93"/>
      <c r="G78" s="93"/>
      <c r="H78" s="93"/>
      <c r="I78" s="97"/>
      <c r="J78" s="93"/>
      <c r="K78" s="93"/>
      <c r="L78" s="48"/>
      <c r="M78" s="93"/>
      <c r="N78" s="93"/>
      <c r="O78" s="89"/>
      <c r="P78" s="37"/>
      <c r="Q78" s="94"/>
    </row>
    <row r="79" spans="1:17" x14ac:dyDescent="0.2">
      <c r="A79" s="45"/>
      <c r="B79" s="90" t="s">
        <v>990</v>
      </c>
      <c r="C79" s="95"/>
      <c r="D79" s="96"/>
      <c r="E79" s="93"/>
      <c r="F79" s="93"/>
      <c r="G79" s="93"/>
      <c r="H79" s="93"/>
      <c r="I79" s="97"/>
      <c r="J79" s="93"/>
      <c r="K79" s="93"/>
      <c r="L79" s="48"/>
      <c r="M79" s="93"/>
      <c r="N79" s="93"/>
      <c r="O79" s="89"/>
      <c r="P79" s="37"/>
      <c r="Q79" s="94"/>
    </row>
    <row r="80" spans="1:17" x14ac:dyDescent="0.2">
      <c r="A80" s="45"/>
      <c r="B80" s="90" t="s">
        <v>991</v>
      </c>
      <c r="C80" s="95"/>
      <c r="D80" s="96"/>
      <c r="E80" s="93"/>
      <c r="F80" s="93"/>
      <c r="G80" s="93"/>
      <c r="H80" s="93"/>
      <c r="I80" s="97"/>
      <c r="J80" s="93"/>
      <c r="K80" s="93"/>
      <c r="L80" s="48"/>
      <c r="M80" s="93"/>
      <c r="N80" s="93"/>
      <c r="O80" s="89"/>
      <c r="P80" s="37"/>
      <c r="Q80" s="94"/>
    </row>
    <row r="81" spans="1:17" x14ac:dyDescent="0.2">
      <c r="A81" s="45"/>
      <c r="B81" s="90" t="s">
        <v>1043</v>
      </c>
      <c r="C81" s="95"/>
      <c r="D81" s="96"/>
      <c r="E81" s="93"/>
      <c r="F81" s="93"/>
      <c r="G81" s="93"/>
      <c r="H81" s="93"/>
      <c r="I81" s="97"/>
      <c r="J81" s="93"/>
      <c r="K81" s="93"/>
      <c r="L81" s="48"/>
      <c r="M81" s="93"/>
      <c r="N81" s="93"/>
      <c r="O81" s="89"/>
      <c r="P81" s="37"/>
      <c r="Q81" s="94"/>
    </row>
    <row r="82" spans="1:17" x14ac:dyDescent="0.2">
      <c r="A82" s="45"/>
      <c r="B82" s="90" t="s">
        <v>992</v>
      </c>
      <c r="C82" s="95"/>
      <c r="D82" s="96"/>
      <c r="E82" s="93"/>
      <c r="F82" s="93"/>
      <c r="G82" s="93"/>
      <c r="H82" s="93"/>
      <c r="I82" s="97"/>
      <c r="J82" s="93"/>
      <c r="K82" s="93"/>
      <c r="L82" s="48"/>
      <c r="M82" s="93"/>
      <c r="N82" s="93"/>
      <c r="O82" s="89"/>
      <c r="P82" s="37"/>
      <c r="Q82" s="94"/>
    </row>
    <row r="83" spans="1:17" x14ac:dyDescent="0.2">
      <c r="A83" s="45"/>
      <c r="B83" s="90" t="s">
        <v>993</v>
      </c>
      <c r="C83" s="95"/>
      <c r="D83" s="96"/>
      <c r="E83" s="93"/>
      <c r="F83" s="93"/>
      <c r="G83" s="93"/>
      <c r="H83" s="93"/>
      <c r="I83" s="97"/>
      <c r="J83" s="93"/>
      <c r="K83" s="93"/>
      <c r="L83" s="48"/>
      <c r="M83" s="93"/>
      <c r="N83" s="93"/>
      <c r="O83" s="89"/>
      <c r="P83" s="37"/>
      <c r="Q83" s="94"/>
    </row>
    <row r="84" spans="1:17" x14ac:dyDescent="0.2">
      <c r="A84" s="45"/>
      <c r="B84" s="90" t="s">
        <v>1282</v>
      </c>
      <c r="C84" s="95"/>
      <c r="D84" s="96"/>
      <c r="E84" s="93"/>
      <c r="F84" s="93"/>
      <c r="G84" s="93"/>
      <c r="H84" s="93"/>
      <c r="I84" s="97"/>
      <c r="J84" s="93"/>
      <c r="K84" s="93"/>
      <c r="L84" s="48"/>
      <c r="M84" s="93"/>
      <c r="N84" s="93"/>
      <c r="O84" s="89"/>
      <c r="P84" s="37"/>
      <c r="Q84" s="94"/>
    </row>
    <row r="85" spans="1:17" x14ac:dyDescent="0.2">
      <c r="A85" s="45"/>
      <c r="B85" s="90" t="s">
        <v>1283</v>
      </c>
      <c r="C85" s="95"/>
      <c r="D85" s="96"/>
      <c r="E85" s="93"/>
      <c r="F85" s="93"/>
      <c r="G85" s="93"/>
      <c r="H85" s="93"/>
      <c r="I85" s="97"/>
      <c r="J85" s="93"/>
      <c r="K85" s="93"/>
      <c r="L85" s="48"/>
      <c r="M85" s="93"/>
      <c r="N85" s="93"/>
      <c r="O85" s="89"/>
      <c r="P85" s="37"/>
      <c r="Q85" s="94"/>
    </row>
    <row r="86" spans="1:17" x14ac:dyDescent="0.2">
      <c r="A86" s="45"/>
      <c r="B86" s="90" t="s">
        <v>1284</v>
      </c>
      <c r="C86" s="95"/>
      <c r="D86" s="96"/>
      <c r="E86" s="93"/>
      <c r="F86" s="93"/>
      <c r="G86" s="93"/>
      <c r="H86" s="93"/>
      <c r="I86" s="97"/>
      <c r="J86" s="93"/>
      <c r="K86" s="93"/>
      <c r="L86" s="48"/>
      <c r="M86" s="93"/>
      <c r="N86" s="93"/>
      <c r="O86" s="89"/>
      <c r="P86" s="37"/>
      <c r="Q86" s="94"/>
    </row>
    <row r="87" spans="1:17" x14ac:dyDescent="0.2">
      <c r="A87" s="45"/>
      <c r="B87" s="90" t="s">
        <v>994</v>
      </c>
      <c r="C87" s="95"/>
      <c r="D87" s="96"/>
      <c r="E87" s="93"/>
      <c r="F87" s="93"/>
      <c r="G87" s="93"/>
      <c r="H87" s="93"/>
      <c r="I87" s="97"/>
      <c r="J87" s="93"/>
      <c r="K87" s="93"/>
      <c r="L87" s="48"/>
      <c r="M87" s="93"/>
      <c r="N87" s="93"/>
      <c r="O87" s="89"/>
      <c r="P87" s="37"/>
      <c r="Q87" s="94"/>
    </row>
    <row r="88" spans="1:17" x14ac:dyDescent="0.2">
      <c r="A88" s="45"/>
      <c r="B88" s="90" t="s">
        <v>1037</v>
      </c>
      <c r="C88" s="95"/>
      <c r="D88" s="96"/>
      <c r="E88" s="93"/>
      <c r="F88" s="93"/>
      <c r="G88" s="93"/>
      <c r="H88" s="93"/>
      <c r="I88" s="97"/>
      <c r="J88" s="93"/>
      <c r="K88" s="93"/>
      <c r="L88" s="48"/>
      <c r="M88" s="93"/>
      <c r="N88" s="93"/>
      <c r="O88" s="89"/>
      <c r="P88" s="37"/>
      <c r="Q88" s="94"/>
    </row>
    <row r="89" spans="1:17" x14ac:dyDescent="0.2">
      <c r="A89" s="45"/>
      <c r="B89" s="90" t="s">
        <v>1286</v>
      </c>
      <c r="C89" s="95"/>
      <c r="D89" s="96"/>
      <c r="E89" s="93"/>
      <c r="F89" s="93"/>
      <c r="G89" s="93"/>
      <c r="H89" s="93"/>
      <c r="I89" s="97"/>
      <c r="J89" s="93"/>
      <c r="K89" s="93"/>
      <c r="L89" s="48"/>
      <c r="M89" s="93"/>
      <c r="N89" s="93"/>
      <c r="O89" s="89"/>
      <c r="P89" s="37"/>
      <c r="Q89" s="94"/>
    </row>
    <row r="90" spans="1:17" x14ac:dyDescent="0.2">
      <c r="A90" s="45"/>
      <c r="B90" s="90" t="s">
        <v>1287</v>
      </c>
      <c r="C90" s="95"/>
      <c r="D90" s="96"/>
      <c r="E90" s="93"/>
      <c r="F90" s="93"/>
      <c r="G90" s="93"/>
      <c r="H90" s="93"/>
      <c r="I90" s="97"/>
      <c r="J90" s="93"/>
      <c r="K90" s="93"/>
      <c r="L90" s="48"/>
      <c r="M90" s="93"/>
      <c r="N90" s="93"/>
      <c r="O90" s="89"/>
      <c r="P90" s="37"/>
      <c r="Q90" s="94"/>
    </row>
    <row r="91" spans="1:17" x14ac:dyDescent="0.2">
      <c r="A91" s="45"/>
      <c r="B91" s="90" t="s">
        <v>826</v>
      </c>
      <c r="C91" s="95"/>
      <c r="D91" s="96"/>
      <c r="E91" s="93"/>
      <c r="F91" s="93"/>
      <c r="G91" s="93"/>
      <c r="H91" s="93"/>
      <c r="I91" s="97"/>
      <c r="J91" s="93"/>
      <c r="K91" s="93"/>
      <c r="L91" s="48"/>
      <c r="M91" s="93"/>
      <c r="N91" s="93"/>
      <c r="O91" s="89"/>
      <c r="P91" s="37"/>
      <c r="Q91" s="94"/>
    </row>
    <row r="92" spans="1:17" x14ac:dyDescent="0.2">
      <c r="A92" s="45"/>
      <c r="B92" s="90" t="s">
        <v>827</v>
      </c>
      <c r="C92" s="95"/>
      <c r="D92" s="96"/>
      <c r="E92" s="93"/>
      <c r="F92" s="93"/>
      <c r="G92" s="93"/>
      <c r="H92" s="93"/>
      <c r="I92" s="97"/>
      <c r="J92" s="93"/>
      <c r="K92" s="93"/>
      <c r="L92" s="48"/>
      <c r="M92" s="93"/>
      <c r="N92" s="93"/>
      <c r="O92" s="89"/>
      <c r="P92" s="37"/>
      <c r="Q92" s="94"/>
    </row>
    <row r="93" spans="1:17" x14ac:dyDescent="0.2">
      <c r="A93" s="45"/>
      <c r="B93" s="90" t="s">
        <v>1044</v>
      </c>
      <c r="C93" s="95"/>
      <c r="D93" s="96"/>
      <c r="E93" s="93"/>
      <c r="F93" s="93"/>
      <c r="G93" s="93"/>
      <c r="H93" s="93"/>
      <c r="I93" s="97"/>
      <c r="J93" s="93"/>
      <c r="K93" s="93"/>
      <c r="L93" s="48"/>
      <c r="M93" s="93"/>
      <c r="N93" s="93"/>
      <c r="O93" s="89"/>
      <c r="P93" s="37"/>
      <c r="Q93" s="94"/>
    </row>
    <row r="94" spans="1:17" x14ac:dyDescent="0.2">
      <c r="A94" s="45"/>
      <c r="B94" s="90" t="s">
        <v>996</v>
      </c>
      <c r="C94" s="95"/>
      <c r="D94" s="96"/>
      <c r="E94" s="93"/>
      <c r="F94" s="93"/>
      <c r="G94" s="93"/>
      <c r="H94" s="93"/>
      <c r="I94" s="97"/>
      <c r="J94" s="93"/>
      <c r="K94" s="93"/>
      <c r="L94" s="48"/>
      <c r="M94" s="93"/>
      <c r="N94" s="93"/>
      <c r="O94" s="89"/>
      <c r="P94" s="37"/>
      <c r="Q94" s="94"/>
    </row>
    <row r="95" spans="1:17" x14ac:dyDescent="0.2">
      <c r="A95" s="45"/>
      <c r="B95" s="90" t="s">
        <v>997</v>
      </c>
      <c r="C95" s="95"/>
      <c r="D95" s="96"/>
      <c r="E95" s="93"/>
      <c r="F95" s="93"/>
      <c r="G95" s="93"/>
      <c r="H95" s="93"/>
      <c r="I95" s="97"/>
      <c r="J95" s="93"/>
      <c r="K95" s="93"/>
      <c r="L95" s="48"/>
      <c r="M95" s="93"/>
      <c r="N95" s="93"/>
      <c r="O95" s="89"/>
      <c r="P95" s="37"/>
      <c r="Q95" s="94"/>
    </row>
    <row r="96" spans="1:17" x14ac:dyDescent="0.2">
      <c r="A96" s="45"/>
      <c r="B96" s="90" t="s">
        <v>998</v>
      </c>
      <c r="C96" s="95"/>
      <c r="D96" s="96"/>
      <c r="E96" s="93"/>
      <c r="F96" s="93"/>
      <c r="G96" s="93"/>
      <c r="H96" s="93"/>
      <c r="I96" s="97"/>
      <c r="J96" s="93"/>
      <c r="K96" s="93"/>
      <c r="L96" s="48"/>
      <c r="M96" s="93"/>
      <c r="N96" s="93"/>
      <c r="O96" s="89"/>
      <c r="P96" s="37"/>
      <c r="Q96" s="94"/>
    </row>
    <row r="97" spans="1:17" x14ac:dyDescent="0.2">
      <c r="A97" s="45"/>
      <c r="B97" s="90" t="s">
        <v>999</v>
      </c>
      <c r="C97" s="95"/>
      <c r="D97" s="96"/>
      <c r="E97" s="93"/>
      <c r="F97" s="93"/>
      <c r="G97" s="93"/>
      <c r="H97" s="93"/>
      <c r="I97" s="97"/>
      <c r="J97" s="93"/>
      <c r="K97" s="93"/>
      <c r="L97" s="48"/>
      <c r="M97" s="93"/>
      <c r="N97" s="93"/>
      <c r="O97" s="89"/>
      <c r="P97" s="37"/>
      <c r="Q97" s="94"/>
    </row>
    <row r="98" spans="1:17" x14ac:dyDescent="0.2">
      <c r="A98" s="45"/>
      <c r="B98" s="90" t="s">
        <v>1000</v>
      </c>
      <c r="C98" s="95"/>
      <c r="D98" s="96"/>
      <c r="E98" s="93"/>
      <c r="F98" s="93"/>
      <c r="G98" s="93"/>
      <c r="H98" s="93"/>
      <c r="I98" s="97"/>
      <c r="J98" s="93"/>
      <c r="K98" s="93"/>
      <c r="L98" s="48"/>
      <c r="M98" s="93"/>
      <c r="N98" s="93"/>
      <c r="O98" s="89"/>
      <c r="P98" s="37"/>
      <c r="Q98" s="94"/>
    </row>
    <row r="99" spans="1:17" x14ac:dyDescent="0.2">
      <c r="A99" s="45"/>
      <c r="B99" s="90" t="s">
        <v>1001</v>
      </c>
      <c r="C99" s="95"/>
      <c r="D99" s="96"/>
      <c r="E99" s="93"/>
      <c r="F99" s="93"/>
      <c r="G99" s="93"/>
      <c r="H99" s="93"/>
      <c r="I99" s="97"/>
      <c r="J99" s="93"/>
      <c r="K99" s="93"/>
      <c r="L99" s="48"/>
      <c r="M99" s="93"/>
      <c r="N99" s="93"/>
      <c r="O99" s="89"/>
      <c r="P99" s="37"/>
      <c r="Q99" s="94"/>
    </row>
    <row r="100" spans="1:17" x14ac:dyDescent="0.2">
      <c r="A100" s="45"/>
      <c r="B100" s="90" t="s">
        <v>990</v>
      </c>
      <c r="C100" s="95"/>
      <c r="D100" s="96"/>
      <c r="E100" s="93"/>
      <c r="F100" s="93"/>
      <c r="G100" s="93"/>
      <c r="H100" s="93"/>
      <c r="I100" s="97"/>
      <c r="J100" s="93"/>
      <c r="K100" s="93"/>
      <c r="L100" s="48"/>
      <c r="M100" s="93"/>
      <c r="N100" s="93"/>
      <c r="O100" s="89"/>
      <c r="P100" s="37"/>
      <c r="Q100" s="94"/>
    </row>
    <row r="101" spans="1:17" x14ac:dyDescent="0.2">
      <c r="A101" s="45"/>
      <c r="B101" s="90" t="s">
        <v>1073</v>
      </c>
      <c r="C101" s="95"/>
      <c r="D101" s="96"/>
      <c r="E101" s="93"/>
      <c r="F101" s="93"/>
      <c r="G101" s="93"/>
      <c r="H101" s="93"/>
      <c r="I101" s="97"/>
      <c r="J101" s="93"/>
      <c r="K101" s="93"/>
      <c r="L101" s="48"/>
      <c r="M101" s="93"/>
      <c r="N101" s="93"/>
      <c r="O101" s="89"/>
      <c r="P101" s="37"/>
      <c r="Q101" s="94"/>
    </row>
    <row r="102" spans="1:17" x14ac:dyDescent="0.2">
      <c r="A102" s="45"/>
      <c r="B102" s="90" t="s">
        <v>829</v>
      </c>
      <c r="C102" s="95"/>
      <c r="D102" s="96"/>
      <c r="E102" s="93"/>
      <c r="F102" s="93"/>
      <c r="G102" s="93"/>
      <c r="H102" s="93"/>
      <c r="I102" s="97"/>
      <c r="J102" s="93"/>
      <c r="K102" s="93"/>
      <c r="L102" s="48"/>
      <c r="M102" s="93"/>
      <c r="N102" s="93"/>
      <c r="O102" s="89"/>
      <c r="P102" s="37"/>
      <c r="Q102" s="94"/>
    </row>
    <row r="103" spans="1:17" x14ac:dyDescent="0.2">
      <c r="A103" s="45"/>
      <c r="B103" s="90" t="s">
        <v>830</v>
      </c>
      <c r="C103" s="95"/>
      <c r="D103" s="96"/>
      <c r="E103" s="93"/>
      <c r="F103" s="93"/>
      <c r="G103" s="93"/>
      <c r="H103" s="93"/>
      <c r="I103" s="97"/>
      <c r="J103" s="93"/>
      <c r="K103" s="93"/>
      <c r="L103" s="48"/>
      <c r="M103" s="93"/>
      <c r="N103" s="93"/>
      <c r="O103" s="89"/>
      <c r="P103" s="37"/>
      <c r="Q103" s="94"/>
    </row>
    <row r="104" spans="1:17" x14ac:dyDescent="0.2">
      <c r="A104" s="45"/>
      <c r="B104" s="90" t="s">
        <v>1038</v>
      </c>
      <c r="C104" s="95"/>
      <c r="D104" s="96"/>
      <c r="E104" s="93"/>
      <c r="F104" s="93"/>
      <c r="G104" s="93"/>
      <c r="H104" s="93"/>
      <c r="I104" s="97"/>
      <c r="J104" s="93"/>
      <c r="K104" s="93"/>
      <c r="L104" s="48"/>
      <c r="M104" s="93"/>
      <c r="N104" s="93"/>
      <c r="O104" s="89"/>
      <c r="P104" s="37"/>
      <c r="Q104" s="94"/>
    </row>
    <row r="105" spans="1:17" x14ac:dyDescent="0.2">
      <c r="A105" s="45"/>
      <c r="B105" s="90" t="s">
        <v>1039</v>
      </c>
      <c r="C105" s="95"/>
      <c r="D105" s="96"/>
      <c r="E105" s="93"/>
      <c r="F105" s="93"/>
      <c r="G105" s="93"/>
      <c r="H105" s="93"/>
      <c r="I105" s="97"/>
      <c r="J105" s="93"/>
      <c r="K105" s="93"/>
      <c r="L105" s="48"/>
      <c r="M105" s="93"/>
      <c r="N105" s="93"/>
      <c r="O105" s="89"/>
      <c r="P105" s="37"/>
      <c r="Q105" s="94"/>
    </row>
    <row r="106" spans="1:17" x14ac:dyDescent="0.2">
      <c r="A106" s="45"/>
      <c r="B106" s="90" t="s">
        <v>1040</v>
      </c>
      <c r="C106" s="95"/>
      <c r="D106" s="96"/>
      <c r="E106" s="93"/>
      <c r="F106" s="93"/>
      <c r="G106" s="93"/>
      <c r="H106" s="93"/>
      <c r="I106" s="97"/>
      <c r="J106" s="93"/>
      <c r="K106" s="93"/>
      <c r="L106" s="48"/>
      <c r="M106" s="93"/>
      <c r="N106" s="93"/>
      <c r="O106" s="89"/>
      <c r="P106" s="37"/>
      <c r="Q106" s="94"/>
    </row>
    <row r="107" spans="1:17" x14ac:dyDescent="0.2">
      <c r="A107" s="45"/>
      <c r="B107" s="90" t="s">
        <v>1041</v>
      </c>
      <c r="C107" s="95"/>
      <c r="D107" s="96"/>
      <c r="E107" s="93"/>
      <c r="F107" s="93"/>
      <c r="G107" s="93"/>
      <c r="H107" s="93"/>
      <c r="I107" s="97"/>
      <c r="J107" s="93"/>
      <c r="K107" s="93"/>
      <c r="L107" s="48"/>
      <c r="M107" s="93"/>
      <c r="N107" s="93"/>
      <c r="O107" s="89"/>
      <c r="P107" s="37"/>
      <c r="Q107" s="94"/>
    </row>
    <row r="108" spans="1:17" x14ac:dyDescent="0.2">
      <c r="A108" s="45"/>
      <c r="B108" s="90" t="s">
        <v>831</v>
      </c>
      <c r="C108" s="95"/>
      <c r="D108" s="96"/>
      <c r="E108" s="93"/>
      <c r="F108" s="93"/>
      <c r="G108" s="93"/>
      <c r="H108" s="93"/>
      <c r="I108" s="97"/>
      <c r="J108" s="93"/>
      <c r="K108" s="93"/>
      <c r="L108" s="48"/>
      <c r="M108" s="93"/>
      <c r="N108" s="93"/>
      <c r="O108" s="89"/>
      <c r="P108" s="37"/>
      <c r="Q108" s="94"/>
    </row>
    <row r="109" spans="1:17" x14ac:dyDescent="0.2">
      <c r="A109" s="45"/>
      <c r="B109" s="90" t="s">
        <v>832</v>
      </c>
      <c r="C109" s="95"/>
      <c r="D109" s="96"/>
      <c r="E109" s="93"/>
      <c r="F109" s="93"/>
      <c r="G109" s="93"/>
      <c r="H109" s="93"/>
      <c r="I109" s="97"/>
      <c r="J109" s="93"/>
      <c r="K109" s="93"/>
      <c r="L109" s="48"/>
      <c r="M109" s="93"/>
      <c r="N109" s="93"/>
      <c r="O109" s="89"/>
      <c r="P109" s="37"/>
      <c r="Q109" s="94"/>
    </row>
    <row r="110" spans="1:17" x14ac:dyDescent="0.2">
      <c r="A110" s="40">
        <v>4</v>
      </c>
      <c r="B110" s="91" t="s">
        <v>921</v>
      </c>
      <c r="C110" s="92">
        <f t="shared" si="7"/>
        <v>22749.699358687019</v>
      </c>
      <c r="D110" s="92">
        <f>C110/8</f>
        <v>2843.7124198358774</v>
      </c>
      <c r="E110" s="43">
        <f t="shared" si="8"/>
        <v>22977.196352273892</v>
      </c>
      <c r="F110" s="43">
        <f t="shared" si="9"/>
        <v>344.65794528410834</v>
      </c>
      <c r="G110" s="43">
        <f>E110/8</f>
        <v>2872.1495440342364</v>
      </c>
      <c r="H110" s="43">
        <f>F110/8</f>
        <v>43.082243160513542</v>
      </c>
      <c r="I110" s="43">
        <f t="shared" si="10"/>
        <v>23206.968315796632</v>
      </c>
      <c r="J110" s="43">
        <f t="shared" si="11"/>
        <v>348.10452473694949</v>
      </c>
      <c r="K110" s="43">
        <f>I110/8</f>
        <v>2900.871039474579</v>
      </c>
      <c r="L110" s="43">
        <f>J110/8</f>
        <v>43.513065592118686</v>
      </c>
      <c r="M110" s="43">
        <f t="shared" si="12"/>
        <v>23439.037998954598</v>
      </c>
      <c r="N110" s="43">
        <f t="shared" si="13"/>
        <v>351.58556998431897</v>
      </c>
      <c r="O110" s="43">
        <f>M110/8</f>
        <v>2929.8797498693248</v>
      </c>
      <c r="P110" s="43">
        <f>N110/8</f>
        <v>43.948196248039871</v>
      </c>
      <c r="Q110" s="94">
        <v>22303.626822242175</v>
      </c>
    </row>
    <row r="111" spans="1:17" ht="25.5" customHeight="1" x14ac:dyDescent="0.2">
      <c r="A111" s="45"/>
      <c r="B111" s="100" t="s">
        <v>1045</v>
      </c>
      <c r="C111" s="95"/>
      <c r="D111" s="96"/>
      <c r="E111" s="93"/>
      <c r="F111" s="93"/>
      <c r="G111" s="93"/>
      <c r="H111" s="93"/>
      <c r="I111" s="97"/>
      <c r="J111" s="93"/>
      <c r="K111" s="93"/>
      <c r="L111" s="48"/>
      <c r="M111" s="93"/>
      <c r="N111" s="93"/>
      <c r="O111" s="89"/>
      <c r="P111" s="37"/>
      <c r="Q111" s="94"/>
    </row>
    <row r="112" spans="1:17" x14ac:dyDescent="0.2">
      <c r="A112" s="45"/>
      <c r="B112" s="90" t="s">
        <v>256</v>
      </c>
      <c r="C112" s="95"/>
      <c r="D112" s="96"/>
      <c r="E112" s="93"/>
      <c r="F112" s="93"/>
      <c r="G112" s="93"/>
      <c r="H112" s="93"/>
      <c r="I112" s="97"/>
      <c r="J112" s="93"/>
      <c r="K112" s="93"/>
      <c r="L112" s="48"/>
      <c r="M112" s="93"/>
      <c r="N112" s="93"/>
      <c r="O112" s="89"/>
      <c r="P112" s="37"/>
      <c r="Q112" s="94"/>
    </row>
    <row r="113" spans="1:17" x14ac:dyDescent="0.2">
      <c r="A113" s="45"/>
      <c r="B113" s="90" t="s">
        <v>984</v>
      </c>
      <c r="C113" s="95"/>
      <c r="D113" s="96"/>
      <c r="E113" s="93"/>
      <c r="F113" s="93"/>
      <c r="G113" s="93"/>
      <c r="H113" s="93"/>
      <c r="I113" s="97"/>
      <c r="J113" s="93"/>
      <c r="K113" s="93"/>
      <c r="L113" s="48"/>
      <c r="M113" s="93"/>
      <c r="N113" s="93"/>
      <c r="O113" s="89"/>
      <c r="P113" s="37"/>
      <c r="Q113" s="94"/>
    </row>
    <row r="114" spans="1:17" x14ac:dyDescent="0.2">
      <c r="A114" s="45"/>
      <c r="B114" s="90" t="s">
        <v>985</v>
      </c>
      <c r="C114" s="95"/>
      <c r="D114" s="96"/>
      <c r="E114" s="93"/>
      <c r="F114" s="93"/>
      <c r="G114" s="93"/>
      <c r="H114" s="93"/>
      <c r="I114" s="97"/>
      <c r="J114" s="93"/>
      <c r="K114" s="93"/>
      <c r="L114" s="48"/>
      <c r="M114" s="93"/>
      <c r="N114" s="93"/>
      <c r="O114" s="89"/>
      <c r="P114" s="37"/>
      <c r="Q114" s="94"/>
    </row>
    <row r="115" spans="1:17" x14ac:dyDescent="0.2">
      <c r="A115" s="45"/>
      <c r="B115" s="90" t="s">
        <v>986</v>
      </c>
      <c r="C115" s="95"/>
      <c r="D115" s="96"/>
      <c r="E115" s="93"/>
      <c r="F115" s="93"/>
      <c r="G115" s="93"/>
      <c r="H115" s="93"/>
      <c r="I115" s="97"/>
      <c r="J115" s="93"/>
      <c r="K115" s="93"/>
      <c r="L115" s="48"/>
      <c r="M115" s="93"/>
      <c r="N115" s="93"/>
      <c r="O115" s="89"/>
      <c r="P115" s="37"/>
      <c r="Q115" s="94"/>
    </row>
    <row r="116" spans="1:17" x14ac:dyDescent="0.2">
      <c r="A116" s="45"/>
      <c r="B116" s="90" t="s">
        <v>987</v>
      </c>
      <c r="C116" s="95"/>
      <c r="D116" s="96"/>
      <c r="E116" s="93"/>
      <c r="F116" s="93"/>
      <c r="G116" s="93"/>
      <c r="H116" s="93"/>
      <c r="I116" s="97"/>
      <c r="J116" s="93"/>
      <c r="K116" s="93"/>
      <c r="L116" s="48"/>
      <c r="M116" s="93"/>
      <c r="N116" s="93"/>
      <c r="O116" s="89"/>
      <c r="P116" s="37"/>
      <c r="Q116" s="94"/>
    </row>
    <row r="117" spans="1:17" x14ac:dyDescent="0.2">
      <c r="A117" s="45"/>
      <c r="B117" s="90" t="s">
        <v>988</v>
      </c>
      <c r="C117" s="95"/>
      <c r="D117" s="96"/>
      <c r="E117" s="93"/>
      <c r="F117" s="93"/>
      <c r="G117" s="93"/>
      <c r="H117" s="93"/>
      <c r="I117" s="97"/>
      <c r="J117" s="93"/>
      <c r="K117" s="93"/>
      <c r="L117" s="48"/>
      <c r="M117" s="93"/>
      <c r="N117" s="93"/>
      <c r="O117" s="89"/>
      <c r="P117" s="37"/>
      <c r="Q117" s="94"/>
    </row>
    <row r="118" spans="1:17" x14ac:dyDescent="0.2">
      <c r="A118" s="45"/>
      <c r="B118" s="90" t="s">
        <v>989</v>
      </c>
      <c r="C118" s="95"/>
      <c r="D118" s="96"/>
      <c r="E118" s="93"/>
      <c r="F118" s="93"/>
      <c r="G118" s="93"/>
      <c r="H118" s="93"/>
      <c r="I118" s="97"/>
      <c r="J118" s="93"/>
      <c r="K118" s="93"/>
      <c r="L118" s="48"/>
      <c r="M118" s="93"/>
      <c r="N118" s="93"/>
      <c r="O118" s="89"/>
      <c r="P118" s="37"/>
      <c r="Q118" s="94"/>
    </row>
    <row r="119" spans="1:17" x14ac:dyDescent="0.2">
      <c r="A119" s="45"/>
      <c r="B119" s="90" t="s">
        <v>990</v>
      </c>
      <c r="C119" s="95"/>
      <c r="D119" s="96"/>
      <c r="E119" s="93"/>
      <c r="F119" s="93"/>
      <c r="G119" s="93"/>
      <c r="H119" s="93"/>
      <c r="I119" s="97"/>
      <c r="J119" s="93"/>
      <c r="K119" s="93"/>
      <c r="L119" s="48"/>
      <c r="M119" s="93"/>
      <c r="N119" s="93"/>
      <c r="O119" s="89"/>
      <c r="P119" s="37"/>
      <c r="Q119" s="94"/>
    </row>
    <row r="120" spans="1:17" x14ac:dyDescent="0.2">
      <c r="A120" s="45"/>
      <c r="B120" s="90" t="s">
        <v>991</v>
      </c>
      <c r="C120" s="95"/>
      <c r="D120" s="96"/>
      <c r="E120" s="93"/>
      <c r="F120" s="93"/>
      <c r="G120" s="93"/>
      <c r="H120" s="93"/>
      <c r="I120" s="97"/>
      <c r="J120" s="93"/>
      <c r="K120" s="93"/>
      <c r="L120" s="48"/>
      <c r="M120" s="93"/>
      <c r="N120" s="93"/>
      <c r="O120" s="89"/>
      <c r="P120" s="37"/>
      <c r="Q120" s="94"/>
    </row>
    <row r="121" spans="1:17" x14ac:dyDescent="0.2">
      <c r="A121" s="45"/>
      <c r="B121" s="90" t="s">
        <v>1074</v>
      </c>
      <c r="C121" s="95"/>
      <c r="D121" s="96"/>
      <c r="E121" s="93"/>
      <c r="F121" s="93"/>
      <c r="G121" s="93"/>
      <c r="H121" s="93"/>
      <c r="I121" s="97"/>
      <c r="J121" s="93"/>
      <c r="K121" s="93"/>
      <c r="L121" s="48"/>
      <c r="M121" s="93"/>
      <c r="N121" s="93"/>
      <c r="O121" s="89"/>
      <c r="P121" s="37"/>
      <c r="Q121" s="94"/>
    </row>
    <row r="122" spans="1:17" x14ac:dyDescent="0.2">
      <c r="A122" s="45"/>
      <c r="B122" s="90" t="s">
        <v>992</v>
      </c>
      <c r="C122" s="95"/>
      <c r="D122" s="96"/>
      <c r="E122" s="93"/>
      <c r="F122" s="93"/>
      <c r="G122" s="93"/>
      <c r="H122" s="93"/>
      <c r="I122" s="97"/>
      <c r="J122" s="93"/>
      <c r="K122" s="93"/>
      <c r="L122" s="48"/>
      <c r="M122" s="93"/>
      <c r="N122" s="93"/>
      <c r="O122" s="89"/>
      <c r="P122" s="37"/>
      <c r="Q122" s="94"/>
    </row>
    <row r="123" spans="1:17" x14ac:dyDescent="0.2">
      <c r="A123" s="45"/>
      <c r="B123" s="90" t="s">
        <v>993</v>
      </c>
      <c r="C123" s="95"/>
      <c r="D123" s="96"/>
      <c r="E123" s="93"/>
      <c r="F123" s="93"/>
      <c r="G123" s="93"/>
      <c r="H123" s="93"/>
      <c r="I123" s="97"/>
      <c r="J123" s="93"/>
      <c r="K123" s="93"/>
      <c r="L123" s="48"/>
      <c r="M123" s="93"/>
      <c r="N123" s="93"/>
      <c r="O123" s="89"/>
      <c r="P123" s="37"/>
      <c r="Q123" s="94"/>
    </row>
    <row r="124" spans="1:17" x14ac:dyDescent="0.2">
      <c r="A124" s="45"/>
      <c r="B124" s="90" t="s">
        <v>1282</v>
      </c>
      <c r="C124" s="95"/>
      <c r="D124" s="96"/>
      <c r="E124" s="93"/>
      <c r="F124" s="93"/>
      <c r="G124" s="93"/>
      <c r="H124" s="93"/>
      <c r="I124" s="97"/>
      <c r="J124" s="93"/>
      <c r="K124" s="93"/>
      <c r="L124" s="48"/>
      <c r="M124" s="93"/>
      <c r="N124" s="93"/>
      <c r="O124" s="89"/>
      <c r="P124" s="37"/>
      <c r="Q124" s="94"/>
    </row>
    <row r="125" spans="1:17" x14ac:dyDescent="0.2">
      <c r="A125" s="45"/>
      <c r="B125" s="90" t="s">
        <v>1283</v>
      </c>
      <c r="C125" s="95"/>
      <c r="D125" s="96"/>
      <c r="E125" s="93"/>
      <c r="F125" s="93"/>
      <c r="G125" s="93"/>
      <c r="H125" s="93"/>
      <c r="I125" s="97"/>
      <c r="J125" s="93"/>
      <c r="K125" s="93"/>
      <c r="L125" s="48"/>
      <c r="M125" s="93"/>
      <c r="N125" s="93"/>
      <c r="O125" s="89"/>
      <c r="P125" s="37"/>
      <c r="Q125" s="94"/>
    </row>
    <row r="126" spans="1:17" x14ac:dyDescent="0.2">
      <c r="A126" s="45"/>
      <c r="B126" s="90" t="s">
        <v>1284</v>
      </c>
      <c r="C126" s="95"/>
      <c r="D126" s="96"/>
      <c r="E126" s="93"/>
      <c r="F126" s="93"/>
      <c r="G126" s="93"/>
      <c r="H126" s="93"/>
      <c r="I126" s="97"/>
      <c r="J126" s="93"/>
      <c r="K126" s="93"/>
      <c r="L126" s="48"/>
      <c r="M126" s="93"/>
      <c r="N126" s="93"/>
      <c r="O126" s="89"/>
      <c r="P126" s="37"/>
      <c r="Q126" s="94"/>
    </row>
    <row r="127" spans="1:17" x14ac:dyDescent="0.2">
      <c r="A127" s="45"/>
      <c r="B127" s="90" t="s">
        <v>994</v>
      </c>
      <c r="C127" s="95"/>
      <c r="D127" s="96"/>
      <c r="E127" s="93"/>
      <c r="F127" s="93"/>
      <c r="G127" s="93"/>
      <c r="H127" s="93"/>
      <c r="I127" s="97"/>
      <c r="J127" s="93"/>
      <c r="K127" s="93"/>
      <c r="L127" s="48"/>
      <c r="M127" s="93"/>
      <c r="N127" s="93"/>
      <c r="O127" s="89"/>
      <c r="P127" s="37"/>
      <c r="Q127" s="94"/>
    </row>
    <row r="128" spans="1:17" x14ac:dyDescent="0.2">
      <c r="A128" s="45"/>
      <c r="B128" s="90" t="s">
        <v>1037</v>
      </c>
      <c r="C128" s="95"/>
      <c r="D128" s="96"/>
      <c r="E128" s="93"/>
      <c r="F128" s="93"/>
      <c r="G128" s="93"/>
      <c r="H128" s="93"/>
      <c r="I128" s="97"/>
      <c r="J128" s="93"/>
      <c r="K128" s="93"/>
      <c r="L128" s="48"/>
      <c r="M128" s="93"/>
      <c r="N128" s="93"/>
      <c r="O128" s="89"/>
      <c r="P128" s="37"/>
      <c r="Q128" s="94"/>
    </row>
    <row r="129" spans="1:17" x14ac:dyDescent="0.2">
      <c r="A129" s="45"/>
      <c r="B129" s="90" t="s">
        <v>1286</v>
      </c>
      <c r="C129" s="95"/>
      <c r="D129" s="96"/>
      <c r="E129" s="93"/>
      <c r="F129" s="93"/>
      <c r="G129" s="93"/>
      <c r="H129" s="93"/>
      <c r="I129" s="97"/>
      <c r="J129" s="93"/>
      <c r="K129" s="93"/>
      <c r="L129" s="48"/>
      <c r="M129" s="93"/>
      <c r="N129" s="93"/>
      <c r="O129" s="89"/>
      <c r="P129" s="37"/>
      <c r="Q129" s="94"/>
    </row>
    <row r="130" spans="1:17" x14ac:dyDescent="0.2">
      <c r="A130" s="45"/>
      <c r="B130" s="90" t="s">
        <v>1287</v>
      </c>
      <c r="C130" s="95"/>
      <c r="D130" s="96"/>
      <c r="E130" s="93"/>
      <c r="F130" s="93"/>
      <c r="G130" s="93"/>
      <c r="H130" s="93"/>
      <c r="I130" s="97"/>
      <c r="J130" s="93"/>
      <c r="K130" s="93"/>
      <c r="L130" s="48"/>
      <c r="M130" s="93"/>
      <c r="N130" s="93"/>
      <c r="O130" s="89"/>
      <c r="P130" s="37"/>
      <c r="Q130" s="94"/>
    </row>
    <row r="131" spans="1:17" x14ac:dyDescent="0.2">
      <c r="A131" s="45"/>
      <c r="B131" s="90" t="s">
        <v>445</v>
      </c>
      <c r="C131" s="95"/>
      <c r="D131" s="96"/>
      <c r="E131" s="93"/>
      <c r="F131" s="93"/>
      <c r="G131" s="93"/>
      <c r="H131" s="93"/>
      <c r="I131" s="97"/>
      <c r="J131" s="93"/>
      <c r="K131" s="93"/>
      <c r="L131" s="48"/>
      <c r="M131" s="93"/>
      <c r="N131" s="93"/>
      <c r="O131" s="89"/>
      <c r="P131" s="37"/>
      <c r="Q131" s="94"/>
    </row>
    <row r="132" spans="1:17" x14ac:dyDescent="0.2">
      <c r="A132" s="45"/>
      <c r="B132" s="90" t="s">
        <v>1221</v>
      </c>
      <c r="C132" s="95"/>
      <c r="D132" s="96"/>
      <c r="E132" s="93"/>
      <c r="F132" s="93"/>
      <c r="G132" s="93"/>
      <c r="H132" s="93"/>
      <c r="I132" s="97"/>
      <c r="J132" s="93"/>
      <c r="K132" s="93"/>
      <c r="L132" s="48"/>
      <c r="M132" s="93"/>
      <c r="N132" s="93"/>
      <c r="O132" s="89"/>
      <c r="P132" s="37"/>
      <c r="Q132" s="94"/>
    </row>
    <row r="133" spans="1:17" x14ac:dyDescent="0.2">
      <c r="A133" s="45"/>
      <c r="B133" s="90" t="s">
        <v>1222</v>
      </c>
      <c r="C133" s="95"/>
      <c r="D133" s="96"/>
      <c r="E133" s="93"/>
      <c r="F133" s="93"/>
      <c r="G133" s="93"/>
      <c r="H133" s="93"/>
      <c r="I133" s="97"/>
      <c r="J133" s="93"/>
      <c r="K133" s="93"/>
      <c r="L133" s="48"/>
      <c r="M133" s="93"/>
      <c r="N133" s="93"/>
      <c r="O133" s="89"/>
      <c r="P133" s="37"/>
      <c r="Q133" s="94"/>
    </row>
    <row r="134" spans="1:17" x14ac:dyDescent="0.2">
      <c r="A134" s="45"/>
      <c r="B134" s="90" t="s">
        <v>996</v>
      </c>
      <c r="C134" s="95"/>
      <c r="D134" s="96"/>
      <c r="E134" s="93"/>
      <c r="F134" s="93"/>
      <c r="G134" s="93"/>
      <c r="H134" s="93"/>
      <c r="I134" s="97"/>
      <c r="J134" s="93"/>
      <c r="K134" s="93"/>
      <c r="L134" s="48"/>
      <c r="M134" s="93"/>
      <c r="N134" s="93"/>
      <c r="O134" s="89"/>
      <c r="P134" s="37"/>
      <c r="Q134" s="94"/>
    </row>
    <row r="135" spans="1:17" x14ac:dyDescent="0.2">
      <c r="A135" s="45"/>
      <c r="B135" s="90" t="s">
        <v>997</v>
      </c>
      <c r="C135" s="95"/>
      <c r="D135" s="96"/>
      <c r="E135" s="93"/>
      <c r="F135" s="93"/>
      <c r="G135" s="93"/>
      <c r="H135" s="93"/>
      <c r="I135" s="97"/>
      <c r="J135" s="93"/>
      <c r="K135" s="93"/>
      <c r="L135" s="48"/>
      <c r="M135" s="93"/>
      <c r="N135" s="93"/>
      <c r="O135" s="89"/>
      <c r="P135" s="37"/>
      <c r="Q135" s="94"/>
    </row>
    <row r="136" spans="1:17" x14ac:dyDescent="0.2">
      <c r="A136" s="45"/>
      <c r="B136" s="90" t="s">
        <v>998</v>
      </c>
      <c r="C136" s="95"/>
      <c r="D136" s="96"/>
      <c r="E136" s="93"/>
      <c r="F136" s="93"/>
      <c r="G136" s="93"/>
      <c r="H136" s="93"/>
      <c r="I136" s="97"/>
      <c r="J136" s="93"/>
      <c r="K136" s="93"/>
      <c r="L136" s="48"/>
      <c r="M136" s="93"/>
      <c r="N136" s="93"/>
      <c r="O136" s="89"/>
      <c r="P136" s="37"/>
      <c r="Q136" s="94"/>
    </row>
    <row r="137" spans="1:17" x14ac:dyDescent="0.2">
      <c r="A137" s="45"/>
      <c r="B137" s="90" t="s">
        <v>999</v>
      </c>
      <c r="C137" s="95"/>
      <c r="D137" s="96"/>
      <c r="E137" s="93"/>
      <c r="F137" s="93"/>
      <c r="G137" s="93"/>
      <c r="H137" s="93"/>
      <c r="I137" s="97"/>
      <c r="J137" s="93"/>
      <c r="K137" s="93"/>
      <c r="L137" s="48"/>
      <c r="M137" s="93"/>
      <c r="N137" s="93"/>
      <c r="O137" s="89"/>
      <c r="P137" s="37"/>
      <c r="Q137" s="94"/>
    </row>
    <row r="138" spans="1:17" x14ac:dyDescent="0.2">
      <c r="A138" s="45"/>
      <c r="B138" s="90" t="s">
        <v>1000</v>
      </c>
      <c r="C138" s="95"/>
      <c r="D138" s="96"/>
      <c r="E138" s="93"/>
      <c r="F138" s="93"/>
      <c r="G138" s="93"/>
      <c r="H138" s="93"/>
      <c r="I138" s="97"/>
      <c r="J138" s="93"/>
      <c r="K138" s="93"/>
      <c r="L138" s="48"/>
      <c r="M138" s="93"/>
      <c r="N138" s="93"/>
      <c r="O138" s="89"/>
      <c r="P138" s="37"/>
      <c r="Q138" s="94"/>
    </row>
    <row r="139" spans="1:17" x14ac:dyDescent="0.2">
      <c r="A139" s="45"/>
      <c r="B139" s="90" t="s">
        <v>1001</v>
      </c>
      <c r="C139" s="95"/>
      <c r="D139" s="96"/>
      <c r="E139" s="93"/>
      <c r="F139" s="93"/>
      <c r="G139" s="93"/>
      <c r="H139" s="93"/>
      <c r="I139" s="97"/>
      <c r="J139" s="93"/>
      <c r="K139" s="93"/>
      <c r="L139" s="48"/>
      <c r="M139" s="93"/>
      <c r="N139" s="93"/>
      <c r="O139" s="89"/>
      <c r="P139" s="37"/>
      <c r="Q139" s="94"/>
    </row>
    <row r="140" spans="1:17" x14ac:dyDescent="0.2">
      <c r="A140" s="45"/>
      <c r="B140" s="90" t="s">
        <v>990</v>
      </c>
      <c r="C140" s="95"/>
      <c r="D140" s="96"/>
      <c r="E140" s="93"/>
      <c r="F140" s="93"/>
      <c r="G140" s="93"/>
      <c r="H140" s="93"/>
      <c r="I140" s="97"/>
      <c r="J140" s="93"/>
      <c r="K140" s="93"/>
      <c r="L140" s="48"/>
      <c r="M140" s="93"/>
      <c r="N140" s="93"/>
      <c r="O140" s="89"/>
      <c r="P140" s="37"/>
      <c r="Q140" s="94"/>
    </row>
    <row r="141" spans="1:17" x14ac:dyDescent="0.2">
      <c r="A141" s="45"/>
      <c r="B141" s="90" t="s">
        <v>829</v>
      </c>
      <c r="C141" s="95"/>
      <c r="D141" s="96"/>
      <c r="E141" s="93"/>
      <c r="F141" s="93"/>
      <c r="G141" s="93"/>
      <c r="H141" s="93"/>
      <c r="I141" s="97"/>
      <c r="J141" s="93"/>
      <c r="K141" s="93"/>
      <c r="L141" s="48"/>
      <c r="M141" s="93"/>
      <c r="N141" s="93"/>
      <c r="O141" s="89"/>
      <c r="P141" s="37"/>
      <c r="Q141" s="94"/>
    </row>
    <row r="142" spans="1:17" x14ac:dyDescent="0.2">
      <c r="A142" s="45"/>
      <c r="B142" s="90" t="s">
        <v>830</v>
      </c>
      <c r="C142" s="95"/>
      <c r="D142" s="96"/>
      <c r="E142" s="93"/>
      <c r="F142" s="93"/>
      <c r="G142" s="93"/>
      <c r="H142" s="93"/>
      <c r="I142" s="97"/>
      <c r="J142" s="93"/>
      <c r="K142" s="93"/>
      <c r="L142" s="48"/>
      <c r="M142" s="93"/>
      <c r="N142" s="93"/>
      <c r="O142" s="89"/>
      <c r="P142" s="37"/>
      <c r="Q142" s="94"/>
    </row>
    <row r="143" spans="1:17" x14ac:dyDescent="0.2">
      <c r="A143" s="45"/>
      <c r="B143" s="90" t="s">
        <v>1038</v>
      </c>
      <c r="C143" s="95"/>
      <c r="D143" s="96"/>
      <c r="E143" s="93"/>
      <c r="F143" s="93"/>
      <c r="G143" s="93"/>
      <c r="H143" s="93"/>
      <c r="I143" s="97"/>
      <c r="J143" s="93"/>
      <c r="K143" s="93"/>
      <c r="L143" s="48"/>
      <c r="M143" s="93"/>
      <c r="N143" s="93"/>
      <c r="O143" s="89"/>
      <c r="P143" s="37"/>
      <c r="Q143" s="94"/>
    </row>
    <row r="144" spans="1:17" x14ac:dyDescent="0.2">
      <c r="A144" s="45"/>
      <c r="B144" s="90" t="s">
        <v>1039</v>
      </c>
      <c r="C144" s="95"/>
      <c r="D144" s="96"/>
      <c r="E144" s="93"/>
      <c r="F144" s="93"/>
      <c r="G144" s="93"/>
      <c r="H144" s="93"/>
      <c r="I144" s="97"/>
      <c r="J144" s="93"/>
      <c r="K144" s="93"/>
      <c r="L144" s="48"/>
      <c r="M144" s="93"/>
      <c r="N144" s="93"/>
      <c r="O144" s="89"/>
      <c r="P144" s="37"/>
      <c r="Q144" s="94"/>
    </row>
    <row r="145" spans="1:17" x14ac:dyDescent="0.2">
      <c r="A145" s="45"/>
      <c r="B145" s="90" t="s">
        <v>1040</v>
      </c>
      <c r="C145" s="95"/>
      <c r="D145" s="96"/>
      <c r="E145" s="93"/>
      <c r="F145" s="93"/>
      <c r="G145" s="93"/>
      <c r="H145" s="93"/>
      <c r="I145" s="97"/>
      <c r="J145" s="93"/>
      <c r="K145" s="93"/>
      <c r="L145" s="48"/>
      <c r="M145" s="93"/>
      <c r="N145" s="93"/>
      <c r="O145" s="89"/>
      <c r="P145" s="37"/>
      <c r="Q145" s="94"/>
    </row>
    <row r="146" spans="1:17" x14ac:dyDescent="0.2">
      <c r="A146" s="45"/>
      <c r="B146" s="90" t="s">
        <v>1041</v>
      </c>
      <c r="C146" s="95"/>
      <c r="D146" s="96"/>
      <c r="E146" s="93"/>
      <c r="F146" s="93"/>
      <c r="G146" s="93"/>
      <c r="H146" s="93"/>
      <c r="I146" s="97"/>
      <c r="J146" s="93"/>
      <c r="K146" s="93"/>
      <c r="L146" s="48"/>
      <c r="M146" s="93"/>
      <c r="N146" s="93"/>
      <c r="O146" s="89"/>
      <c r="P146" s="37"/>
      <c r="Q146" s="94"/>
    </row>
    <row r="147" spans="1:17" x14ac:dyDescent="0.2">
      <c r="A147" s="45"/>
      <c r="B147" s="90" t="s">
        <v>831</v>
      </c>
      <c r="C147" s="95"/>
      <c r="D147" s="96"/>
      <c r="E147" s="93"/>
      <c r="F147" s="93"/>
      <c r="G147" s="93"/>
      <c r="H147" s="93"/>
      <c r="I147" s="97"/>
      <c r="J147" s="93"/>
      <c r="K147" s="93"/>
      <c r="L147" s="48"/>
      <c r="M147" s="93"/>
      <c r="N147" s="93"/>
      <c r="O147" s="89"/>
      <c r="P147" s="37"/>
      <c r="Q147" s="94"/>
    </row>
    <row r="148" spans="1:17" x14ac:dyDescent="0.2">
      <c r="A148" s="45"/>
      <c r="B148" s="90" t="s">
        <v>832</v>
      </c>
      <c r="C148" s="95"/>
      <c r="D148" s="96"/>
      <c r="E148" s="93"/>
      <c r="F148" s="93"/>
      <c r="G148" s="93"/>
      <c r="H148" s="93"/>
      <c r="I148" s="97"/>
      <c r="J148" s="93"/>
      <c r="K148" s="93"/>
      <c r="L148" s="48"/>
      <c r="M148" s="93"/>
      <c r="N148" s="93"/>
      <c r="O148" s="89"/>
      <c r="P148" s="37"/>
      <c r="Q148" s="94"/>
    </row>
    <row r="149" spans="1:17" x14ac:dyDescent="0.2">
      <c r="A149" s="45"/>
      <c r="B149" s="90" t="s">
        <v>1223</v>
      </c>
      <c r="C149" s="95"/>
      <c r="D149" s="96"/>
      <c r="E149" s="93"/>
      <c r="F149" s="93"/>
      <c r="G149" s="93"/>
      <c r="H149" s="93"/>
      <c r="I149" s="97"/>
      <c r="J149" s="93"/>
      <c r="K149" s="93"/>
      <c r="L149" s="48"/>
      <c r="M149" s="93"/>
      <c r="N149" s="93"/>
      <c r="O149" s="89"/>
      <c r="P149" s="37"/>
      <c r="Q149" s="94"/>
    </row>
    <row r="150" spans="1:17" x14ac:dyDescent="0.2">
      <c r="A150" s="45"/>
      <c r="B150" s="90" t="s">
        <v>1224</v>
      </c>
      <c r="C150" s="95"/>
      <c r="D150" s="96"/>
      <c r="E150" s="93"/>
      <c r="F150" s="93"/>
      <c r="G150" s="93"/>
      <c r="H150" s="93"/>
      <c r="I150" s="97"/>
      <c r="J150" s="93"/>
      <c r="K150" s="93"/>
      <c r="L150" s="48"/>
      <c r="M150" s="93"/>
      <c r="N150" s="93"/>
      <c r="O150" s="89"/>
      <c r="P150" s="37"/>
      <c r="Q150" s="94"/>
    </row>
    <row r="151" spans="1:17" ht="25.05" customHeight="1" x14ac:dyDescent="0.2">
      <c r="A151" s="45"/>
      <c r="B151" s="86" t="s">
        <v>1056</v>
      </c>
      <c r="C151" s="95"/>
      <c r="D151" s="96"/>
      <c r="E151" s="93"/>
      <c r="F151" s="93"/>
      <c r="G151" s="93"/>
      <c r="H151" s="93"/>
      <c r="I151" s="97"/>
      <c r="J151" s="93"/>
      <c r="K151" s="93"/>
      <c r="L151" s="48"/>
      <c r="M151" s="93"/>
      <c r="N151" s="93"/>
      <c r="O151" s="89"/>
      <c r="P151" s="37"/>
      <c r="Q151" s="94"/>
    </row>
    <row r="152" spans="1:17" x14ac:dyDescent="0.2">
      <c r="A152" s="45"/>
      <c r="B152" s="102" t="s">
        <v>1337</v>
      </c>
      <c r="C152" s="95"/>
      <c r="D152" s="96"/>
      <c r="E152" s="93"/>
      <c r="F152" s="93"/>
      <c r="G152" s="93"/>
      <c r="H152" s="93"/>
      <c r="I152" s="97"/>
      <c r="J152" s="93"/>
      <c r="K152" s="93"/>
      <c r="L152" s="48"/>
      <c r="M152" s="93"/>
      <c r="N152" s="93"/>
      <c r="O152" s="89"/>
      <c r="P152" s="37"/>
      <c r="Q152" s="94"/>
    </row>
    <row r="153" spans="1:17" x14ac:dyDescent="0.2">
      <c r="A153" s="40">
        <v>5</v>
      </c>
      <c r="B153" s="91" t="s">
        <v>919</v>
      </c>
      <c r="C153" s="92">
        <f t="shared" ref="C153:C197" si="14">Q153*1.02</f>
        <v>23964.352837783979</v>
      </c>
      <c r="D153" s="92">
        <f>C153/8</f>
        <v>2995.5441047229974</v>
      </c>
      <c r="E153" s="43">
        <f t="shared" ref="E153:E197" si="15">C153*1.01</f>
        <v>24203.99636616182</v>
      </c>
      <c r="F153" s="43">
        <f t="shared" ref="F153:F197" si="16">+E153*0.015</f>
        <v>363.05994549242729</v>
      </c>
      <c r="G153" s="43">
        <f>E153/8</f>
        <v>3025.4995457702275</v>
      </c>
      <c r="H153" s="43">
        <f>F153/8</f>
        <v>45.382493186553411</v>
      </c>
      <c r="I153" s="43">
        <f t="shared" ref="I153:I197" si="17">+E153*1.01</f>
        <v>24446.036329823437</v>
      </c>
      <c r="J153" s="43">
        <f t="shared" ref="J153:J197" si="18">+I153*0.015</f>
        <v>366.69054494735155</v>
      </c>
      <c r="K153" s="43">
        <f>I153/8</f>
        <v>3055.7545412279296</v>
      </c>
      <c r="L153" s="43">
        <f>J153/8</f>
        <v>45.836318118418944</v>
      </c>
      <c r="M153" s="43">
        <f t="shared" ref="M153:M197" si="19">+I153*1.01</f>
        <v>24690.496693121673</v>
      </c>
      <c r="N153" s="43">
        <f t="shared" ref="N153:N197" si="20">+M153*0.015</f>
        <v>370.35745039682507</v>
      </c>
      <c r="O153" s="43">
        <f>M153/8</f>
        <v>3086.3120866402091</v>
      </c>
      <c r="P153" s="43">
        <f>N153/8</f>
        <v>46.294681299603134</v>
      </c>
      <c r="Q153" s="94">
        <v>23494.46356645488</v>
      </c>
    </row>
    <row r="154" spans="1:17" ht="39.75" customHeight="1" x14ac:dyDescent="0.2">
      <c r="A154" s="45"/>
      <c r="B154" s="100" t="s">
        <v>934</v>
      </c>
      <c r="C154" s="95"/>
      <c r="D154" s="96"/>
      <c r="E154" s="93"/>
      <c r="F154" s="93"/>
      <c r="G154" s="93"/>
      <c r="H154" s="93"/>
      <c r="I154" s="97"/>
      <c r="J154" s="93"/>
      <c r="K154" s="93"/>
      <c r="L154" s="48"/>
      <c r="M154" s="93"/>
      <c r="N154" s="93"/>
      <c r="O154" s="89"/>
      <c r="P154" s="37"/>
      <c r="Q154" s="94"/>
    </row>
    <row r="155" spans="1:17" x14ac:dyDescent="0.2">
      <c r="A155" s="45"/>
      <c r="B155" s="90" t="s">
        <v>419</v>
      </c>
      <c r="C155" s="95"/>
      <c r="D155" s="96"/>
      <c r="E155" s="93"/>
      <c r="F155" s="93"/>
      <c r="G155" s="93"/>
      <c r="H155" s="93"/>
      <c r="I155" s="97"/>
      <c r="J155" s="93"/>
      <c r="K155" s="93"/>
      <c r="L155" s="48"/>
      <c r="M155" s="93"/>
      <c r="N155" s="93"/>
      <c r="O155" s="89"/>
      <c r="P155" s="37"/>
      <c r="Q155" s="94"/>
    </row>
    <row r="156" spans="1:17" x14ac:dyDescent="0.2">
      <c r="A156" s="45"/>
      <c r="B156" s="90" t="s">
        <v>420</v>
      </c>
      <c r="C156" s="95"/>
      <c r="D156" s="96"/>
      <c r="E156" s="93"/>
      <c r="F156" s="93"/>
      <c r="G156" s="93"/>
      <c r="H156" s="93"/>
      <c r="I156" s="97"/>
      <c r="J156" s="93"/>
      <c r="K156" s="93"/>
      <c r="L156" s="48"/>
      <c r="M156" s="93"/>
      <c r="N156" s="93"/>
      <c r="O156" s="89"/>
      <c r="P156" s="37"/>
      <c r="Q156" s="94"/>
    </row>
    <row r="157" spans="1:17" x14ac:dyDescent="0.2">
      <c r="A157" s="45"/>
      <c r="B157" s="90" t="s">
        <v>421</v>
      </c>
      <c r="C157" s="95"/>
      <c r="D157" s="96"/>
      <c r="E157" s="93"/>
      <c r="F157" s="93"/>
      <c r="G157" s="93"/>
      <c r="H157" s="93"/>
      <c r="I157" s="97"/>
      <c r="J157" s="93"/>
      <c r="K157" s="93"/>
      <c r="L157" s="48"/>
      <c r="M157" s="93"/>
      <c r="N157" s="93"/>
      <c r="O157" s="89"/>
      <c r="P157" s="37"/>
      <c r="Q157" s="94"/>
    </row>
    <row r="158" spans="1:17" x14ac:dyDescent="0.2">
      <c r="A158" s="45"/>
      <c r="B158" s="90" t="s">
        <v>422</v>
      </c>
      <c r="C158" s="95"/>
      <c r="D158" s="96"/>
      <c r="E158" s="93"/>
      <c r="F158" s="93"/>
      <c r="G158" s="93"/>
      <c r="H158" s="93"/>
      <c r="I158" s="97"/>
      <c r="J158" s="93"/>
      <c r="K158" s="93"/>
      <c r="L158" s="48"/>
      <c r="M158" s="93"/>
      <c r="N158" s="93"/>
      <c r="O158" s="89"/>
      <c r="P158" s="37"/>
      <c r="Q158" s="94"/>
    </row>
    <row r="159" spans="1:17" x14ac:dyDescent="0.2">
      <c r="A159" s="45"/>
      <c r="B159" s="90" t="s">
        <v>423</v>
      </c>
      <c r="C159" s="95"/>
      <c r="D159" s="96"/>
      <c r="E159" s="93"/>
      <c r="F159" s="93"/>
      <c r="G159" s="93"/>
      <c r="H159" s="93"/>
      <c r="I159" s="97"/>
      <c r="J159" s="93"/>
      <c r="K159" s="93"/>
      <c r="L159" s="48"/>
      <c r="M159" s="93"/>
      <c r="N159" s="93"/>
      <c r="O159" s="89"/>
      <c r="P159" s="37"/>
      <c r="Q159" s="94"/>
    </row>
    <row r="160" spans="1:17" x14ac:dyDescent="0.2">
      <c r="A160" s="45"/>
      <c r="B160" s="90" t="s">
        <v>424</v>
      </c>
      <c r="C160" s="95"/>
      <c r="D160" s="96"/>
      <c r="E160" s="93"/>
      <c r="F160" s="93"/>
      <c r="G160" s="93"/>
      <c r="H160" s="93"/>
      <c r="I160" s="97"/>
      <c r="J160" s="93"/>
      <c r="K160" s="93"/>
      <c r="L160" s="48"/>
      <c r="M160" s="93"/>
      <c r="N160" s="93"/>
      <c r="O160" s="89"/>
      <c r="P160" s="37"/>
      <c r="Q160" s="94"/>
    </row>
    <row r="161" spans="1:17" x14ac:dyDescent="0.2">
      <c r="A161" s="45"/>
      <c r="B161" s="90" t="s">
        <v>425</v>
      </c>
      <c r="C161" s="95"/>
      <c r="D161" s="96"/>
      <c r="E161" s="93"/>
      <c r="F161" s="93"/>
      <c r="G161" s="93"/>
      <c r="H161" s="93"/>
      <c r="I161" s="97"/>
      <c r="J161" s="93"/>
      <c r="K161" s="93"/>
      <c r="L161" s="48"/>
      <c r="M161" s="93"/>
      <c r="N161" s="93"/>
      <c r="O161" s="89"/>
      <c r="P161" s="37"/>
      <c r="Q161" s="94"/>
    </row>
    <row r="162" spans="1:17" x14ac:dyDescent="0.2">
      <c r="A162" s="45"/>
      <c r="B162" s="90" t="s">
        <v>426</v>
      </c>
      <c r="C162" s="95"/>
      <c r="D162" s="96"/>
      <c r="E162" s="93"/>
      <c r="F162" s="93"/>
      <c r="G162" s="93"/>
      <c r="H162" s="93"/>
      <c r="I162" s="97"/>
      <c r="J162" s="93"/>
      <c r="K162" s="93"/>
      <c r="L162" s="48"/>
      <c r="M162" s="93"/>
      <c r="N162" s="93"/>
      <c r="O162" s="89"/>
      <c r="P162" s="37"/>
      <c r="Q162" s="94"/>
    </row>
    <row r="163" spans="1:17" x14ac:dyDescent="0.2">
      <c r="A163" s="45"/>
      <c r="B163" s="90" t="s">
        <v>427</v>
      </c>
      <c r="C163" s="95"/>
      <c r="D163" s="96"/>
      <c r="E163" s="93"/>
      <c r="F163" s="93"/>
      <c r="G163" s="93"/>
      <c r="H163" s="93"/>
      <c r="I163" s="97"/>
      <c r="J163" s="93"/>
      <c r="K163" s="93"/>
      <c r="L163" s="48"/>
      <c r="M163" s="93"/>
      <c r="N163" s="93"/>
      <c r="O163" s="89"/>
      <c r="P163" s="37"/>
      <c r="Q163" s="94"/>
    </row>
    <row r="164" spans="1:17" x14ac:dyDescent="0.2">
      <c r="A164" s="45"/>
      <c r="B164" s="90" t="s">
        <v>428</v>
      </c>
      <c r="C164" s="95"/>
      <c r="D164" s="96"/>
      <c r="E164" s="93"/>
      <c r="F164" s="93"/>
      <c r="G164" s="93"/>
      <c r="H164" s="93"/>
      <c r="I164" s="97"/>
      <c r="J164" s="93"/>
      <c r="K164" s="93"/>
      <c r="L164" s="48"/>
      <c r="M164" s="93"/>
      <c r="N164" s="93"/>
      <c r="O164" s="89"/>
      <c r="P164" s="37"/>
      <c r="Q164" s="94"/>
    </row>
    <row r="165" spans="1:17" x14ac:dyDescent="0.2">
      <c r="A165" s="45"/>
      <c r="B165" s="90" t="s">
        <v>429</v>
      </c>
      <c r="C165" s="95"/>
      <c r="D165" s="96"/>
      <c r="E165" s="93"/>
      <c r="F165" s="93"/>
      <c r="G165" s="93"/>
      <c r="H165" s="93"/>
      <c r="I165" s="97"/>
      <c r="J165" s="93"/>
      <c r="K165" s="93"/>
      <c r="L165" s="48"/>
      <c r="M165" s="93"/>
      <c r="N165" s="93"/>
      <c r="O165" s="89"/>
      <c r="P165" s="37"/>
      <c r="Q165" s="94"/>
    </row>
    <row r="166" spans="1:17" x14ac:dyDescent="0.2">
      <c r="A166" s="40">
        <v>6</v>
      </c>
      <c r="B166" s="91" t="s">
        <v>921</v>
      </c>
      <c r="C166" s="92">
        <f t="shared" si="14"/>
        <v>22749.699358687019</v>
      </c>
      <c r="D166" s="92">
        <f>C166/8</f>
        <v>2843.7124198358774</v>
      </c>
      <c r="E166" s="43">
        <f t="shared" si="15"/>
        <v>22977.196352273892</v>
      </c>
      <c r="F166" s="43">
        <f t="shared" si="16"/>
        <v>344.65794528410834</v>
      </c>
      <c r="G166" s="43">
        <f>E166/8</f>
        <v>2872.1495440342364</v>
      </c>
      <c r="H166" s="43">
        <f>F166/8</f>
        <v>43.082243160513542</v>
      </c>
      <c r="I166" s="43">
        <f t="shared" si="17"/>
        <v>23206.968315796632</v>
      </c>
      <c r="J166" s="43">
        <f t="shared" si="18"/>
        <v>348.10452473694949</v>
      </c>
      <c r="K166" s="43">
        <f>I166/8</f>
        <v>2900.871039474579</v>
      </c>
      <c r="L166" s="43">
        <f>J166/8</f>
        <v>43.513065592118686</v>
      </c>
      <c r="M166" s="43">
        <f t="shared" si="19"/>
        <v>23439.037998954598</v>
      </c>
      <c r="N166" s="43">
        <f t="shared" si="20"/>
        <v>351.58556998431897</v>
      </c>
      <c r="O166" s="43">
        <f>M166/8</f>
        <v>2929.8797498693248</v>
      </c>
      <c r="P166" s="43">
        <f>N166/8</f>
        <v>43.948196248039871</v>
      </c>
      <c r="Q166" s="94">
        <v>22303.626822242175</v>
      </c>
    </row>
    <row r="167" spans="1:17" ht="27" customHeight="1" x14ac:dyDescent="0.2">
      <c r="A167" s="45"/>
      <c r="B167" s="100" t="s">
        <v>1197</v>
      </c>
      <c r="C167" s="95"/>
      <c r="D167" s="96"/>
      <c r="E167" s="93"/>
      <c r="F167" s="93"/>
      <c r="G167" s="93"/>
      <c r="H167" s="93"/>
      <c r="I167" s="97"/>
      <c r="J167" s="93"/>
      <c r="K167" s="93"/>
      <c r="L167" s="48"/>
      <c r="M167" s="93"/>
      <c r="N167" s="93"/>
      <c r="O167" s="89"/>
      <c r="P167" s="37"/>
      <c r="Q167" s="94"/>
    </row>
    <row r="168" spans="1:17" x14ac:dyDescent="0.2">
      <c r="A168" s="45"/>
      <c r="B168" s="90" t="s">
        <v>256</v>
      </c>
      <c r="C168" s="95"/>
      <c r="D168" s="96"/>
      <c r="E168" s="93"/>
      <c r="F168" s="93"/>
      <c r="G168" s="93"/>
      <c r="H168" s="93"/>
      <c r="I168" s="97"/>
      <c r="J168" s="93"/>
      <c r="K168" s="93"/>
      <c r="L168" s="48"/>
      <c r="M168" s="93"/>
      <c r="N168" s="93"/>
      <c r="O168" s="89"/>
      <c r="P168" s="37"/>
      <c r="Q168" s="94"/>
    </row>
    <row r="169" spans="1:17" x14ac:dyDescent="0.2">
      <c r="A169" s="45"/>
      <c r="B169" s="90" t="s">
        <v>420</v>
      </c>
      <c r="C169" s="95"/>
      <c r="D169" s="96"/>
      <c r="E169" s="93"/>
      <c r="F169" s="93"/>
      <c r="G169" s="93"/>
      <c r="H169" s="93"/>
      <c r="I169" s="97"/>
      <c r="J169" s="93"/>
      <c r="K169" s="93"/>
      <c r="L169" s="48"/>
      <c r="M169" s="93"/>
      <c r="N169" s="93"/>
      <c r="O169" s="89"/>
      <c r="P169" s="37"/>
      <c r="Q169" s="94"/>
    </row>
    <row r="170" spans="1:17" x14ac:dyDescent="0.2">
      <c r="A170" s="45"/>
      <c r="B170" s="90" t="s">
        <v>421</v>
      </c>
      <c r="C170" s="95"/>
      <c r="D170" s="96"/>
      <c r="E170" s="93"/>
      <c r="F170" s="93"/>
      <c r="G170" s="93"/>
      <c r="H170" s="93"/>
      <c r="I170" s="97"/>
      <c r="J170" s="93"/>
      <c r="K170" s="93"/>
      <c r="L170" s="48"/>
      <c r="M170" s="93"/>
      <c r="N170" s="93"/>
      <c r="O170" s="89"/>
      <c r="P170" s="37"/>
      <c r="Q170" s="94"/>
    </row>
    <row r="171" spans="1:17" x14ac:dyDescent="0.2">
      <c r="A171" s="45"/>
      <c r="B171" s="90" t="s">
        <v>422</v>
      </c>
      <c r="C171" s="95"/>
      <c r="D171" s="96"/>
      <c r="E171" s="93"/>
      <c r="F171" s="93"/>
      <c r="G171" s="93"/>
      <c r="H171" s="93"/>
      <c r="I171" s="97"/>
      <c r="J171" s="93"/>
      <c r="K171" s="93"/>
      <c r="L171" s="48"/>
      <c r="M171" s="93"/>
      <c r="N171" s="93"/>
      <c r="O171" s="89"/>
      <c r="P171" s="37"/>
      <c r="Q171" s="94"/>
    </row>
    <row r="172" spans="1:17" x14ac:dyDescent="0.2">
      <c r="A172" s="45"/>
      <c r="B172" s="90" t="s">
        <v>423</v>
      </c>
      <c r="C172" s="95"/>
      <c r="D172" s="96"/>
      <c r="E172" s="93"/>
      <c r="F172" s="93"/>
      <c r="G172" s="93"/>
      <c r="H172" s="93"/>
      <c r="I172" s="97"/>
      <c r="J172" s="93"/>
      <c r="K172" s="93"/>
      <c r="L172" s="48"/>
      <c r="M172" s="93"/>
      <c r="N172" s="93"/>
      <c r="O172" s="89"/>
      <c r="P172" s="37"/>
      <c r="Q172" s="94"/>
    </row>
    <row r="173" spans="1:17" x14ac:dyDescent="0.2">
      <c r="A173" s="45"/>
      <c r="B173" s="90" t="s">
        <v>424</v>
      </c>
      <c r="C173" s="95"/>
      <c r="D173" s="96"/>
      <c r="E173" s="93"/>
      <c r="F173" s="93"/>
      <c r="G173" s="93"/>
      <c r="H173" s="93"/>
      <c r="I173" s="97"/>
      <c r="J173" s="93"/>
      <c r="K173" s="93"/>
      <c r="L173" s="48"/>
      <c r="M173" s="93"/>
      <c r="N173" s="93"/>
      <c r="O173" s="89"/>
      <c r="P173" s="37"/>
      <c r="Q173" s="94"/>
    </row>
    <row r="174" spans="1:17" x14ac:dyDescent="0.2">
      <c r="A174" s="45"/>
      <c r="B174" s="90" t="s">
        <v>425</v>
      </c>
      <c r="C174" s="95"/>
      <c r="D174" s="96"/>
      <c r="E174" s="93"/>
      <c r="F174" s="93"/>
      <c r="G174" s="93"/>
      <c r="H174" s="93"/>
      <c r="I174" s="97"/>
      <c r="J174" s="93"/>
      <c r="K174" s="93"/>
      <c r="L174" s="48"/>
      <c r="M174" s="93"/>
      <c r="N174" s="93"/>
      <c r="O174" s="89"/>
      <c r="P174" s="37"/>
      <c r="Q174" s="94"/>
    </row>
    <row r="175" spans="1:17" x14ac:dyDescent="0.2">
      <c r="A175" s="45"/>
      <c r="B175" s="90" t="s">
        <v>426</v>
      </c>
      <c r="C175" s="95"/>
      <c r="D175" s="96"/>
      <c r="E175" s="93"/>
      <c r="F175" s="93"/>
      <c r="G175" s="93"/>
      <c r="H175" s="93"/>
      <c r="I175" s="97"/>
      <c r="J175" s="93"/>
      <c r="K175" s="93"/>
      <c r="L175" s="48"/>
      <c r="M175" s="93"/>
      <c r="N175" s="93"/>
      <c r="O175" s="89"/>
      <c r="P175" s="37"/>
      <c r="Q175" s="94"/>
    </row>
    <row r="176" spans="1:17" x14ac:dyDescent="0.2">
      <c r="A176" s="45"/>
      <c r="B176" s="90" t="s">
        <v>427</v>
      </c>
      <c r="C176" s="95"/>
      <c r="D176" s="96"/>
      <c r="E176" s="93"/>
      <c r="F176" s="93"/>
      <c r="G176" s="93"/>
      <c r="H176" s="93"/>
      <c r="I176" s="97"/>
      <c r="J176" s="93"/>
      <c r="K176" s="93"/>
      <c r="L176" s="48"/>
      <c r="M176" s="93"/>
      <c r="N176" s="93"/>
      <c r="O176" s="89"/>
      <c r="P176" s="37"/>
      <c r="Q176" s="94"/>
    </row>
    <row r="177" spans="1:17" x14ac:dyDescent="0.2">
      <c r="A177" s="45"/>
      <c r="B177" s="90" t="s">
        <v>428</v>
      </c>
      <c r="C177" s="95"/>
      <c r="D177" s="96"/>
      <c r="E177" s="93"/>
      <c r="F177" s="93"/>
      <c r="G177" s="93"/>
      <c r="H177" s="93"/>
      <c r="I177" s="97"/>
      <c r="J177" s="93"/>
      <c r="K177" s="93"/>
      <c r="L177" s="48"/>
      <c r="M177" s="93"/>
      <c r="N177" s="93"/>
      <c r="O177" s="89"/>
      <c r="P177" s="37"/>
      <c r="Q177" s="94"/>
    </row>
    <row r="178" spans="1:17" x14ac:dyDescent="0.2">
      <c r="A178" s="45"/>
      <c r="B178" s="90" t="s">
        <v>429</v>
      </c>
      <c r="C178" s="95"/>
      <c r="D178" s="96"/>
      <c r="E178" s="93"/>
      <c r="F178" s="93"/>
      <c r="G178" s="93"/>
      <c r="H178" s="93"/>
      <c r="I178" s="97"/>
      <c r="J178" s="93"/>
      <c r="K178" s="93"/>
      <c r="L178" s="48"/>
      <c r="M178" s="93"/>
      <c r="N178" s="93"/>
      <c r="O178" s="89"/>
      <c r="P178" s="37"/>
      <c r="Q178" s="94"/>
    </row>
    <row r="179" spans="1:17" x14ac:dyDescent="0.2">
      <c r="A179" s="45"/>
      <c r="B179" s="102" t="s">
        <v>451</v>
      </c>
      <c r="C179" s="95"/>
      <c r="D179" s="96"/>
      <c r="E179" s="93"/>
      <c r="F179" s="93"/>
      <c r="G179" s="93"/>
      <c r="H179" s="93"/>
      <c r="I179" s="97"/>
      <c r="J179" s="93"/>
      <c r="K179" s="93"/>
      <c r="L179" s="48"/>
      <c r="M179" s="93"/>
      <c r="N179" s="93"/>
      <c r="O179" s="89"/>
      <c r="P179" s="37"/>
      <c r="Q179" s="94"/>
    </row>
    <row r="180" spans="1:17" x14ac:dyDescent="0.2">
      <c r="A180" s="40">
        <v>7</v>
      </c>
      <c r="B180" s="91" t="s">
        <v>636</v>
      </c>
      <c r="C180" s="92">
        <f t="shared" si="14"/>
        <v>25705.099591511982</v>
      </c>
      <c r="D180" s="92">
        <f>C180/8</f>
        <v>3213.1374489389977</v>
      </c>
      <c r="E180" s="43">
        <f t="shared" si="15"/>
        <v>25962.150587427102</v>
      </c>
      <c r="F180" s="43">
        <f t="shared" si="16"/>
        <v>389.43225881140654</v>
      </c>
      <c r="G180" s="43">
        <f>E180/8</f>
        <v>3245.2688234283878</v>
      </c>
      <c r="H180" s="43">
        <f>F180/8</f>
        <v>48.679032351425818</v>
      </c>
      <c r="I180" s="43">
        <f t="shared" si="17"/>
        <v>26221.772093301373</v>
      </c>
      <c r="J180" s="43">
        <f t="shared" si="18"/>
        <v>393.32658139952059</v>
      </c>
      <c r="K180" s="43">
        <f>I180/8</f>
        <v>3277.7215116626717</v>
      </c>
      <c r="L180" s="43">
        <f>J180/8</f>
        <v>49.165822674940074</v>
      </c>
      <c r="M180" s="43">
        <f t="shared" si="19"/>
        <v>26483.989814234388</v>
      </c>
      <c r="N180" s="43">
        <f t="shared" si="20"/>
        <v>397.2598472135158</v>
      </c>
      <c r="O180" s="43">
        <f>M180/8</f>
        <v>3310.4987267792985</v>
      </c>
      <c r="P180" s="43">
        <f>N180/8</f>
        <v>49.657480901689475</v>
      </c>
      <c r="Q180" s="94">
        <v>25201.078030894099</v>
      </c>
    </row>
    <row r="181" spans="1:17" ht="27" customHeight="1" x14ac:dyDescent="0.2">
      <c r="A181" s="45"/>
      <c r="B181" s="100" t="s">
        <v>317</v>
      </c>
      <c r="C181" s="95"/>
      <c r="D181" s="96"/>
      <c r="E181" s="93"/>
      <c r="F181" s="93"/>
      <c r="G181" s="93"/>
      <c r="H181" s="93"/>
      <c r="I181" s="97"/>
      <c r="J181" s="93"/>
      <c r="K181" s="93"/>
      <c r="L181" s="48"/>
      <c r="M181" s="93"/>
      <c r="N181" s="93"/>
      <c r="O181" s="89"/>
      <c r="P181" s="37"/>
      <c r="Q181" s="94"/>
    </row>
    <row r="182" spans="1:17" x14ac:dyDescent="0.2">
      <c r="A182" s="40">
        <v>8</v>
      </c>
      <c r="B182" s="91" t="s">
        <v>919</v>
      </c>
      <c r="C182" s="92">
        <f t="shared" si="14"/>
        <v>23964.352837783979</v>
      </c>
      <c r="D182" s="92">
        <f>C182/8</f>
        <v>2995.5441047229974</v>
      </c>
      <c r="E182" s="43">
        <f t="shared" si="15"/>
        <v>24203.99636616182</v>
      </c>
      <c r="F182" s="43">
        <f t="shared" si="16"/>
        <v>363.05994549242729</v>
      </c>
      <c r="G182" s="43">
        <f>E182/8</f>
        <v>3025.4995457702275</v>
      </c>
      <c r="H182" s="43">
        <f>F182/8</f>
        <v>45.382493186553411</v>
      </c>
      <c r="I182" s="43">
        <f t="shared" si="17"/>
        <v>24446.036329823437</v>
      </c>
      <c r="J182" s="43">
        <f t="shared" si="18"/>
        <v>366.69054494735155</v>
      </c>
      <c r="K182" s="43">
        <f>I182/8</f>
        <v>3055.7545412279296</v>
      </c>
      <c r="L182" s="43">
        <f>J182/8</f>
        <v>45.836318118418944</v>
      </c>
      <c r="M182" s="43">
        <f t="shared" si="19"/>
        <v>24690.496693121673</v>
      </c>
      <c r="N182" s="43">
        <f t="shared" si="20"/>
        <v>370.35745039682507</v>
      </c>
      <c r="O182" s="43">
        <f>M182/8</f>
        <v>3086.3120866402091</v>
      </c>
      <c r="P182" s="43">
        <f>N182/8</f>
        <v>46.294681299603134</v>
      </c>
      <c r="Q182" s="94">
        <v>23494.46356645488</v>
      </c>
    </row>
    <row r="183" spans="1:17" ht="27" customHeight="1" x14ac:dyDescent="0.2">
      <c r="A183" s="45"/>
      <c r="B183" s="100" t="s">
        <v>318</v>
      </c>
      <c r="C183" s="95"/>
      <c r="D183" s="96"/>
      <c r="E183" s="93"/>
      <c r="F183" s="93"/>
      <c r="G183" s="93"/>
      <c r="H183" s="93"/>
      <c r="I183" s="97"/>
      <c r="J183" s="93"/>
      <c r="K183" s="93"/>
      <c r="L183" s="48"/>
      <c r="M183" s="93"/>
      <c r="N183" s="93"/>
      <c r="O183" s="89"/>
      <c r="P183" s="37"/>
      <c r="Q183" s="94"/>
    </row>
    <row r="184" spans="1:17" ht="25.5" customHeight="1" x14ac:dyDescent="0.2">
      <c r="A184" s="45"/>
      <c r="B184" s="100" t="s">
        <v>394</v>
      </c>
      <c r="C184" s="95"/>
      <c r="D184" s="96"/>
      <c r="E184" s="93"/>
      <c r="F184" s="93"/>
      <c r="G184" s="93"/>
      <c r="H184" s="93"/>
      <c r="I184" s="97"/>
      <c r="J184" s="93"/>
      <c r="K184" s="93"/>
      <c r="L184" s="48"/>
      <c r="M184" s="93"/>
      <c r="N184" s="93"/>
      <c r="O184" s="89"/>
      <c r="P184" s="37"/>
      <c r="Q184" s="94"/>
    </row>
    <row r="185" spans="1:17" x14ac:dyDescent="0.2">
      <c r="A185" s="45"/>
      <c r="B185" s="102" t="s">
        <v>395</v>
      </c>
      <c r="C185" s="95"/>
      <c r="D185" s="96"/>
      <c r="E185" s="93"/>
      <c r="F185" s="93"/>
      <c r="G185" s="93"/>
      <c r="H185" s="93"/>
      <c r="I185" s="97"/>
      <c r="J185" s="93"/>
      <c r="K185" s="93"/>
      <c r="L185" s="48"/>
      <c r="M185" s="93"/>
      <c r="N185" s="93"/>
      <c r="O185" s="89"/>
      <c r="P185" s="37"/>
      <c r="Q185" s="94"/>
    </row>
    <row r="186" spans="1:17" x14ac:dyDescent="0.2">
      <c r="A186" s="40">
        <v>9</v>
      </c>
      <c r="B186" s="91" t="s">
        <v>636</v>
      </c>
      <c r="C186" s="92">
        <f t="shared" si="14"/>
        <v>25705.099591511982</v>
      </c>
      <c r="D186" s="92">
        <f>C186/8</f>
        <v>3213.1374489389977</v>
      </c>
      <c r="E186" s="43">
        <f t="shared" si="15"/>
        <v>25962.150587427102</v>
      </c>
      <c r="F186" s="43">
        <f t="shared" si="16"/>
        <v>389.43225881140654</v>
      </c>
      <c r="G186" s="43">
        <f>E186/8</f>
        <v>3245.2688234283878</v>
      </c>
      <c r="H186" s="43">
        <f>F186/8</f>
        <v>48.679032351425818</v>
      </c>
      <c r="I186" s="43">
        <f t="shared" si="17"/>
        <v>26221.772093301373</v>
      </c>
      <c r="J186" s="43">
        <f t="shared" si="18"/>
        <v>393.32658139952059</v>
      </c>
      <c r="K186" s="43">
        <f>I186/8</f>
        <v>3277.7215116626717</v>
      </c>
      <c r="L186" s="43">
        <f>J186/8</f>
        <v>49.165822674940074</v>
      </c>
      <c r="M186" s="43">
        <f t="shared" si="19"/>
        <v>26483.989814234388</v>
      </c>
      <c r="N186" s="43">
        <f t="shared" si="20"/>
        <v>397.2598472135158</v>
      </c>
      <c r="O186" s="43">
        <f>M186/8</f>
        <v>3310.4987267792985</v>
      </c>
      <c r="P186" s="43">
        <f>N186/8</f>
        <v>49.657480901689475</v>
      </c>
      <c r="Q186" s="94">
        <v>25201.078030894099</v>
      </c>
    </row>
    <row r="187" spans="1:17" x14ac:dyDescent="0.2">
      <c r="A187" s="40">
        <v>10</v>
      </c>
      <c r="B187" s="91" t="s">
        <v>919</v>
      </c>
      <c r="C187" s="92">
        <f t="shared" si="14"/>
        <v>23964.352837783979</v>
      </c>
      <c r="D187" s="92">
        <f>C187/8</f>
        <v>2995.5441047229974</v>
      </c>
      <c r="E187" s="43">
        <f t="shared" si="15"/>
        <v>24203.99636616182</v>
      </c>
      <c r="F187" s="43">
        <f t="shared" si="16"/>
        <v>363.05994549242729</v>
      </c>
      <c r="G187" s="43">
        <f>E187/8</f>
        <v>3025.4995457702275</v>
      </c>
      <c r="H187" s="43">
        <f>F187/8</f>
        <v>45.382493186553411</v>
      </c>
      <c r="I187" s="43">
        <f t="shared" si="17"/>
        <v>24446.036329823437</v>
      </c>
      <c r="J187" s="43">
        <f t="shared" si="18"/>
        <v>366.69054494735155</v>
      </c>
      <c r="K187" s="43">
        <f>I187/8</f>
        <v>3055.7545412279296</v>
      </c>
      <c r="L187" s="43">
        <f>J187/8</f>
        <v>45.836318118418944</v>
      </c>
      <c r="M187" s="43">
        <f t="shared" si="19"/>
        <v>24690.496693121673</v>
      </c>
      <c r="N187" s="43">
        <f t="shared" si="20"/>
        <v>370.35745039682507</v>
      </c>
      <c r="O187" s="43">
        <f>M187/8</f>
        <v>3086.3120866402091</v>
      </c>
      <c r="P187" s="43">
        <f>N187/8</f>
        <v>46.294681299603134</v>
      </c>
      <c r="Q187" s="94">
        <v>23494.46356645488</v>
      </c>
    </row>
    <row r="188" spans="1:17" x14ac:dyDescent="0.2">
      <c r="A188" s="45"/>
      <c r="B188" s="90" t="s">
        <v>319</v>
      </c>
      <c r="C188" s="95"/>
      <c r="D188" s="96"/>
      <c r="E188" s="93"/>
      <c r="F188" s="93"/>
      <c r="G188" s="93"/>
      <c r="H188" s="93"/>
      <c r="I188" s="97"/>
      <c r="J188" s="93"/>
      <c r="K188" s="93"/>
      <c r="L188" s="48"/>
      <c r="M188" s="93"/>
      <c r="N188" s="93"/>
      <c r="O188" s="89"/>
      <c r="P188" s="37"/>
      <c r="Q188" s="94"/>
    </row>
    <row r="189" spans="1:17" x14ac:dyDescent="0.2">
      <c r="A189" s="45"/>
      <c r="B189" s="90" t="s">
        <v>320</v>
      </c>
      <c r="C189" s="95"/>
      <c r="D189" s="96"/>
      <c r="E189" s="93"/>
      <c r="F189" s="93"/>
      <c r="G189" s="93"/>
      <c r="H189" s="93"/>
      <c r="I189" s="97"/>
      <c r="J189" s="93"/>
      <c r="K189" s="93"/>
      <c r="L189" s="48"/>
      <c r="M189" s="93"/>
      <c r="N189" s="93"/>
      <c r="O189" s="89"/>
      <c r="P189" s="37"/>
      <c r="Q189" s="94"/>
    </row>
    <row r="190" spans="1:17" x14ac:dyDescent="0.2">
      <c r="A190" s="45"/>
      <c r="B190" s="90" t="s">
        <v>321</v>
      </c>
      <c r="C190" s="95"/>
      <c r="D190" s="96"/>
      <c r="E190" s="93"/>
      <c r="F190" s="93"/>
      <c r="G190" s="93"/>
      <c r="H190" s="93"/>
      <c r="I190" s="97"/>
      <c r="J190" s="93"/>
      <c r="K190" s="93"/>
      <c r="L190" s="48"/>
      <c r="M190" s="93"/>
      <c r="N190" s="93"/>
      <c r="O190" s="89"/>
      <c r="P190" s="37"/>
      <c r="Q190" s="94"/>
    </row>
    <row r="191" spans="1:17" x14ac:dyDescent="0.2">
      <c r="A191" s="45"/>
      <c r="B191" s="90" t="s">
        <v>322</v>
      </c>
      <c r="C191" s="95"/>
      <c r="D191" s="96"/>
      <c r="E191" s="93"/>
      <c r="F191" s="93"/>
      <c r="G191" s="93"/>
      <c r="H191" s="93"/>
      <c r="I191" s="97"/>
      <c r="J191" s="93"/>
      <c r="K191" s="93"/>
      <c r="L191" s="48"/>
      <c r="M191" s="93"/>
      <c r="N191" s="93"/>
      <c r="O191" s="89"/>
      <c r="P191" s="37"/>
      <c r="Q191" s="94"/>
    </row>
    <row r="192" spans="1:17" x14ac:dyDescent="0.2">
      <c r="A192" s="40">
        <v>11</v>
      </c>
      <c r="B192" s="91" t="s">
        <v>921</v>
      </c>
      <c r="C192" s="92">
        <f t="shared" si="14"/>
        <v>22749.699358687019</v>
      </c>
      <c r="D192" s="92">
        <f>C192/8</f>
        <v>2843.7124198358774</v>
      </c>
      <c r="E192" s="43">
        <f t="shared" si="15"/>
        <v>22977.196352273892</v>
      </c>
      <c r="F192" s="43">
        <f t="shared" si="16"/>
        <v>344.65794528410834</v>
      </c>
      <c r="G192" s="43">
        <f>E192/8</f>
        <v>2872.1495440342364</v>
      </c>
      <c r="H192" s="43">
        <f>F192/8</f>
        <v>43.082243160513542</v>
      </c>
      <c r="I192" s="43">
        <f t="shared" si="17"/>
        <v>23206.968315796632</v>
      </c>
      <c r="J192" s="43">
        <f t="shared" si="18"/>
        <v>348.10452473694949</v>
      </c>
      <c r="K192" s="43">
        <f>I192/8</f>
        <v>2900.871039474579</v>
      </c>
      <c r="L192" s="43">
        <f>J192/8</f>
        <v>43.513065592118686</v>
      </c>
      <c r="M192" s="43">
        <f t="shared" si="19"/>
        <v>23439.037998954598</v>
      </c>
      <c r="N192" s="43">
        <f t="shared" si="20"/>
        <v>351.58556998431897</v>
      </c>
      <c r="O192" s="43">
        <f>M192/8</f>
        <v>2929.8797498693248</v>
      </c>
      <c r="P192" s="43">
        <f>N192/8</f>
        <v>43.948196248039871</v>
      </c>
      <c r="Q192" s="94">
        <v>22303.626822242175</v>
      </c>
    </row>
    <row r="193" spans="1:17" x14ac:dyDescent="0.2">
      <c r="A193" s="45"/>
      <c r="B193" s="90" t="s">
        <v>323</v>
      </c>
      <c r="C193" s="95"/>
      <c r="D193" s="96"/>
      <c r="E193" s="93"/>
      <c r="F193" s="93"/>
      <c r="G193" s="93"/>
      <c r="H193" s="93"/>
      <c r="I193" s="97"/>
      <c r="J193" s="93"/>
      <c r="K193" s="93"/>
      <c r="L193" s="48"/>
      <c r="M193" s="93"/>
      <c r="N193" s="93"/>
      <c r="O193" s="89"/>
      <c r="P193" s="37"/>
      <c r="Q193" s="94"/>
    </row>
    <row r="194" spans="1:17" x14ac:dyDescent="0.2">
      <c r="A194" s="45"/>
      <c r="B194" s="90" t="s">
        <v>324</v>
      </c>
      <c r="C194" s="95"/>
      <c r="D194" s="96"/>
      <c r="E194" s="93"/>
      <c r="F194" s="93"/>
      <c r="G194" s="93"/>
      <c r="H194" s="93"/>
      <c r="I194" s="97"/>
      <c r="J194" s="93"/>
      <c r="K194" s="93"/>
      <c r="L194" s="48"/>
      <c r="M194" s="93"/>
      <c r="N194" s="93"/>
      <c r="O194" s="89"/>
      <c r="P194" s="37"/>
      <c r="Q194" s="94"/>
    </row>
    <row r="195" spans="1:17" x14ac:dyDescent="0.2">
      <c r="A195" s="45"/>
      <c r="B195" s="90" t="s">
        <v>325</v>
      </c>
      <c r="C195" s="95"/>
      <c r="D195" s="96"/>
      <c r="E195" s="93"/>
      <c r="F195" s="93"/>
      <c r="G195" s="93"/>
      <c r="H195" s="93"/>
      <c r="I195" s="97"/>
      <c r="J195" s="93"/>
      <c r="K195" s="93"/>
      <c r="L195" s="48"/>
      <c r="M195" s="93"/>
      <c r="N195" s="93"/>
      <c r="O195" s="89"/>
      <c r="P195" s="37"/>
      <c r="Q195" s="94"/>
    </row>
    <row r="196" spans="1:17" x14ac:dyDescent="0.2">
      <c r="A196" s="45"/>
      <c r="B196" s="90" t="s">
        <v>396</v>
      </c>
      <c r="C196" s="95"/>
      <c r="D196" s="96"/>
      <c r="E196" s="93"/>
      <c r="F196" s="93"/>
      <c r="G196" s="93"/>
      <c r="H196" s="93"/>
      <c r="I196" s="97"/>
      <c r="J196" s="93"/>
      <c r="K196" s="93"/>
      <c r="L196" s="48"/>
      <c r="M196" s="93"/>
      <c r="N196" s="93"/>
      <c r="O196" s="89"/>
      <c r="P196" s="37"/>
      <c r="Q196" s="94"/>
    </row>
    <row r="197" spans="1:17" x14ac:dyDescent="0.2">
      <c r="A197" s="40">
        <v>12</v>
      </c>
      <c r="B197" s="91" t="s">
        <v>1024</v>
      </c>
      <c r="C197" s="92">
        <f t="shared" si="14"/>
        <v>25705.099591511982</v>
      </c>
      <c r="D197" s="92">
        <f>C197/8</f>
        <v>3213.1374489389977</v>
      </c>
      <c r="E197" s="43">
        <f t="shared" si="15"/>
        <v>25962.150587427102</v>
      </c>
      <c r="F197" s="43">
        <f t="shared" si="16"/>
        <v>389.43225881140654</v>
      </c>
      <c r="G197" s="43">
        <f>E197/8</f>
        <v>3245.2688234283878</v>
      </c>
      <c r="H197" s="43">
        <f>F197/8</f>
        <v>48.679032351425818</v>
      </c>
      <c r="I197" s="43">
        <f t="shared" si="17"/>
        <v>26221.772093301373</v>
      </c>
      <c r="J197" s="43">
        <f t="shared" si="18"/>
        <v>393.32658139952059</v>
      </c>
      <c r="K197" s="43">
        <f>I197/8</f>
        <v>3277.7215116626717</v>
      </c>
      <c r="L197" s="43">
        <f>J197/8</f>
        <v>49.165822674940074</v>
      </c>
      <c r="M197" s="43">
        <f t="shared" si="19"/>
        <v>26483.989814234388</v>
      </c>
      <c r="N197" s="43">
        <f t="shared" si="20"/>
        <v>397.2598472135158</v>
      </c>
      <c r="O197" s="43">
        <f>M197/8</f>
        <v>3310.4987267792985</v>
      </c>
      <c r="P197" s="43">
        <f>N197/8</f>
        <v>49.657480901689475</v>
      </c>
      <c r="Q197" s="94">
        <v>25201.078030894099</v>
      </c>
    </row>
    <row r="198" spans="1:17" x14ac:dyDescent="0.2">
      <c r="A198" s="40"/>
      <c r="B198" s="91" t="s">
        <v>1012</v>
      </c>
      <c r="C198" s="92">
        <f t="shared" ref="C198" si="21">Q198*1.02</f>
        <v>23964.352837783979</v>
      </c>
      <c r="D198" s="92">
        <f>C198/8</f>
        <v>2995.5441047229974</v>
      </c>
      <c r="E198" s="43">
        <f t="shared" ref="E198" si="22">C198*1.01</f>
        <v>24203.99636616182</v>
      </c>
      <c r="F198" s="43">
        <f t="shared" ref="F198" si="23">+E198*0.015</f>
        <v>363.05994549242729</v>
      </c>
      <c r="G198" s="43">
        <f>E198/8</f>
        <v>3025.4995457702275</v>
      </c>
      <c r="H198" s="43">
        <f>F198/8</f>
        <v>45.382493186553411</v>
      </c>
      <c r="I198" s="43">
        <f t="shared" ref="I198" si="24">+E198*1.01</f>
        <v>24446.036329823437</v>
      </c>
      <c r="J198" s="43">
        <f t="shared" ref="J198" si="25">+I198*0.015</f>
        <v>366.69054494735155</v>
      </c>
      <c r="K198" s="43">
        <f>I198/8</f>
        <v>3055.7545412279296</v>
      </c>
      <c r="L198" s="43">
        <f>J198/8</f>
        <v>45.836318118418944</v>
      </c>
      <c r="M198" s="43">
        <f t="shared" ref="M198" si="26">+I198*1.01</f>
        <v>24690.496693121673</v>
      </c>
      <c r="N198" s="43">
        <f t="shared" ref="N198" si="27">+M198*0.015</f>
        <v>370.35745039682507</v>
      </c>
      <c r="O198" s="43">
        <f>M198/8</f>
        <v>3086.3120866402091</v>
      </c>
      <c r="P198" s="43">
        <f>N198/8</f>
        <v>46.294681299603134</v>
      </c>
      <c r="Q198" s="94">
        <v>23494.46356645488</v>
      </c>
    </row>
    <row r="199" spans="1:17" ht="27" customHeight="1" x14ac:dyDescent="0.2">
      <c r="A199" s="45">
        <v>13</v>
      </c>
      <c r="B199" s="98" t="s">
        <v>326</v>
      </c>
      <c r="C199" s="87"/>
      <c r="D199" s="88"/>
      <c r="E199" s="82"/>
      <c r="F199" s="82"/>
      <c r="I199" s="89"/>
      <c r="J199" s="82"/>
      <c r="L199" s="37"/>
      <c r="M199" s="82"/>
      <c r="N199" s="82"/>
      <c r="O199" s="89"/>
      <c r="P199" s="37"/>
      <c r="Q199" s="137"/>
    </row>
    <row r="200" spans="1:17" x14ac:dyDescent="0.2">
      <c r="A200" s="45"/>
      <c r="B200" s="102" t="s">
        <v>455</v>
      </c>
      <c r="C200" s="87"/>
      <c r="D200" s="88"/>
      <c r="E200" s="82"/>
      <c r="F200" s="82"/>
      <c r="I200" s="89"/>
      <c r="J200" s="82"/>
      <c r="L200" s="37"/>
      <c r="M200" s="82"/>
      <c r="N200" s="82"/>
      <c r="O200" s="89"/>
      <c r="P200" s="37"/>
    </row>
    <row r="201" spans="1:17" ht="37.5" customHeight="1" x14ac:dyDescent="0.2">
      <c r="A201" s="54">
        <v>14</v>
      </c>
      <c r="B201" s="100" t="s">
        <v>935</v>
      </c>
      <c r="C201" s="87"/>
      <c r="D201" s="88"/>
      <c r="E201" s="82"/>
      <c r="F201" s="82"/>
      <c r="I201" s="89"/>
      <c r="J201" s="82"/>
      <c r="L201" s="37"/>
      <c r="M201" s="82"/>
      <c r="N201" s="82"/>
      <c r="O201" s="89"/>
      <c r="P201" s="37"/>
    </row>
    <row r="202" spans="1:17" ht="38.25" customHeight="1" x14ac:dyDescent="0.2">
      <c r="A202" s="54">
        <v>15</v>
      </c>
      <c r="B202" s="100" t="s">
        <v>936</v>
      </c>
      <c r="C202" s="87"/>
      <c r="D202" s="88"/>
      <c r="E202" s="82"/>
      <c r="F202" s="82"/>
      <c r="I202" s="89"/>
      <c r="J202" s="82"/>
      <c r="L202" s="37"/>
      <c r="M202" s="82"/>
      <c r="N202" s="82"/>
      <c r="O202" s="89"/>
      <c r="P202" s="37"/>
    </row>
    <row r="203" spans="1:17" ht="39" customHeight="1" x14ac:dyDescent="0.2">
      <c r="A203" s="54">
        <v>16</v>
      </c>
      <c r="B203" s="100" t="s">
        <v>713</v>
      </c>
      <c r="C203" s="87"/>
      <c r="D203" s="88"/>
      <c r="E203" s="82"/>
      <c r="F203" s="82"/>
      <c r="I203" s="89"/>
      <c r="J203" s="82"/>
      <c r="L203" s="37"/>
      <c r="M203" s="82"/>
      <c r="N203" s="82"/>
      <c r="O203" s="89"/>
      <c r="P203" s="37"/>
    </row>
    <row r="204" spans="1:17" ht="36.75" customHeight="1" x14ac:dyDescent="0.2">
      <c r="A204" s="54">
        <v>17</v>
      </c>
      <c r="B204" s="100" t="s">
        <v>714</v>
      </c>
      <c r="C204" s="87"/>
      <c r="D204" s="88"/>
      <c r="E204" s="82"/>
      <c r="F204" s="82"/>
      <c r="I204" s="89"/>
      <c r="J204" s="82"/>
      <c r="L204" s="37"/>
      <c r="M204" s="82"/>
      <c r="N204" s="82"/>
      <c r="O204" s="89"/>
      <c r="P204" s="37"/>
    </row>
    <row r="205" spans="1:17" ht="14.25" customHeight="1" x14ac:dyDescent="0.2">
      <c r="A205" s="54"/>
      <c r="B205" s="100"/>
      <c r="C205" s="87"/>
      <c r="D205" s="88"/>
      <c r="E205" s="82"/>
      <c r="F205" s="82"/>
      <c r="I205" s="89"/>
      <c r="J205" s="82"/>
      <c r="L205" s="37"/>
      <c r="M205" s="82"/>
      <c r="N205" s="82"/>
      <c r="O205" s="89"/>
      <c r="P205" s="37"/>
    </row>
    <row r="206" spans="1:17" ht="28.05" customHeight="1" x14ac:dyDescent="0.2">
      <c r="A206" s="45"/>
      <c r="B206" s="86" t="s">
        <v>30</v>
      </c>
      <c r="C206" s="87"/>
      <c r="D206" s="88"/>
      <c r="E206" s="82"/>
      <c r="F206" s="82"/>
      <c r="I206" s="89"/>
      <c r="J206" s="82"/>
      <c r="L206" s="37"/>
      <c r="M206" s="82"/>
      <c r="N206" s="82"/>
      <c r="O206" s="89"/>
      <c r="P206" s="37"/>
    </row>
    <row r="207" spans="1:17" x14ac:dyDescent="0.2">
      <c r="B207" s="82"/>
      <c r="C207" s="106"/>
      <c r="E207" s="82"/>
      <c r="F207" s="82"/>
      <c r="I207" s="82"/>
      <c r="J207" s="82"/>
      <c r="M207" s="82"/>
      <c r="N207" s="82"/>
    </row>
    <row r="208" spans="1:17" x14ac:dyDescent="0.2">
      <c r="B208" s="82"/>
      <c r="C208" s="106"/>
      <c r="E208" s="82"/>
      <c r="F208" s="82"/>
      <c r="I208" s="82"/>
      <c r="J208" s="82"/>
      <c r="M208" s="82"/>
      <c r="N208" s="82"/>
    </row>
    <row r="209" spans="2:14" x14ac:dyDescent="0.2">
      <c r="B209" s="82"/>
      <c r="C209" s="106"/>
      <c r="E209" s="82"/>
      <c r="F209" s="82"/>
      <c r="I209" s="82"/>
      <c r="J209" s="82"/>
      <c r="M209" s="82"/>
      <c r="N209" s="82"/>
    </row>
    <row r="210" spans="2:14" x14ac:dyDescent="0.2">
      <c r="B210" s="82"/>
      <c r="C210" s="106"/>
      <c r="E210" s="82"/>
      <c r="F210" s="82"/>
      <c r="I210" s="82"/>
      <c r="J210" s="82"/>
      <c r="M210" s="82"/>
      <c r="N210" s="82"/>
    </row>
    <row r="211" spans="2:14" x14ac:dyDescent="0.2">
      <c r="B211" s="82"/>
      <c r="C211" s="106"/>
      <c r="E211" s="82"/>
      <c r="F211" s="82"/>
      <c r="I211" s="82"/>
      <c r="J211" s="82"/>
      <c r="M211" s="82"/>
      <c r="N211" s="82"/>
    </row>
    <row r="212" spans="2:14" x14ac:dyDescent="0.2">
      <c r="B212" s="82"/>
      <c r="C212" s="106"/>
      <c r="E212" s="82"/>
      <c r="F212" s="82"/>
      <c r="I212" s="82"/>
      <c r="J212" s="82"/>
      <c r="M212" s="82"/>
      <c r="N212" s="82"/>
    </row>
    <row r="213" spans="2:14" x14ac:dyDescent="0.2">
      <c r="B213" s="82"/>
      <c r="C213" s="106"/>
      <c r="E213" s="82"/>
      <c r="F213" s="82"/>
      <c r="I213" s="82"/>
      <c r="J213" s="82"/>
      <c r="M213" s="82"/>
      <c r="N213" s="82"/>
    </row>
    <row r="214" spans="2:14" x14ac:dyDescent="0.2">
      <c r="B214" s="82"/>
      <c r="C214" s="106"/>
      <c r="E214" s="82"/>
      <c r="F214" s="82"/>
      <c r="I214" s="82"/>
      <c r="J214" s="82"/>
      <c r="M214" s="82"/>
      <c r="N214" s="82"/>
    </row>
    <row r="215" spans="2:14" x14ac:dyDescent="0.2">
      <c r="B215" s="82"/>
      <c r="C215" s="106"/>
      <c r="E215" s="82"/>
      <c r="F215" s="82"/>
      <c r="I215" s="82"/>
      <c r="J215" s="82"/>
      <c r="M215" s="82"/>
      <c r="N215" s="82"/>
    </row>
    <row r="216" spans="2:14" x14ac:dyDescent="0.2">
      <c r="B216" s="82"/>
      <c r="C216" s="106"/>
      <c r="E216" s="82"/>
      <c r="F216" s="82"/>
      <c r="I216" s="82"/>
      <c r="J216" s="82"/>
      <c r="M216" s="82"/>
      <c r="N216" s="82"/>
    </row>
    <row r="217" spans="2:14" x14ac:dyDescent="0.2">
      <c r="B217" s="82"/>
      <c r="C217" s="106"/>
      <c r="E217" s="82"/>
      <c r="F217" s="82"/>
      <c r="I217" s="82"/>
      <c r="J217" s="82"/>
      <c r="M217" s="82"/>
      <c r="N217" s="82"/>
    </row>
    <row r="218" spans="2:14" x14ac:dyDescent="0.2">
      <c r="B218" s="82"/>
      <c r="C218" s="106"/>
      <c r="E218" s="82"/>
      <c r="F218" s="82"/>
      <c r="I218" s="82"/>
      <c r="J218" s="82"/>
      <c r="M218" s="82"/>
      <c r="N218" s="82"/>
    </row>
    <row r="219" spans="2:14" x14ac:dyDescent="0.2">
      <c r="B219" s="82"/>
      <c r="C219" s="106"/>
      <c r="E219" s="82"/>
      <c r="F219" s="82"/>
      <c r="I219" s="82"/>
      <c r="J219" s="82"/>
      <c r="M219" s="82"/>
      <c r="N219" s="82"/>
    </row>
    <row r="220" spans="2:14" x14ac:dyDescent="0.2">
      <c r="B220" s="82"/>
      <c r="C220" s="106"/>
      <c r="E220" s="82"/>
      <c r="F220" s="82"/>
      <c r="I220" s="82"/>
      <c r="J220" s="82"/>
      <c r="M220" s="82"/>
      <c r="N220" s="82"/>
    </row>
    <row r="221" spans="2:14" x14ac:dyDescent="0.2">
      <c r="B221" s="82"/>
      <c r="C221" s="106"/>
      <c r="E221" s="82"/>
      <c r="F221" s="82"/>
      <c r="I221" s="82"/>
      <c r="J221" s="82"/>
      <c r="M221" s="82"/>
      <c r="N221" s="82"/>
    </row>
    <row r="222" spans="2:14" x14ac:dyDescent="0.2">
      <c r="B222" s="82"/>
      <c r="C222" s="106"/>
      <c r="E222" s="82"/>
      <c r="F222" s="82"/>
      <c r="I222" s="82"/>
      <c r="J222" s="82"/>
      <c r="M222" s="82"/>
      <c r="N222" s="82"/>
    </row>
    <row r="223" spans="2:14" x14ac:dyDescent="0.2">
      <c r="B223" s="82"/>
      <c r="C223" s="106"/>
      <c r="E223" s="82"/>
      <c r="F223" s="82"/>
      <c r="I223" s="82"/>
      <c r="J223" s="82"/>
      <c r="M223" s="82"/>
      <c r="N223" s="82"/>
    </row>
    <row r="224" spans="2:14" x14ac:dyDescent="0.2">
      <c r="B224" s="82"/>
      <c r="C224" s="106"/>
      <c r="E224" s="82"/>
      <c r="F224" s="82"/>
      <c r="I224" s="82"/>
      <c r="J224" s="82"/>
      <c r="M224" s="82"/>
      <c r="N224" s="82"/>
    </row>
    <row r="225" spans="2:14" x14ac:dyDescent="0.2">
      <c r="B225" s="82"/>
      <c r="C225" s="106"/>
      <c r="E225" s="82"/>
      <c r="F225" s="82"/>
      <c r="I225" s="82"/>
      <c r="J225" s="82"/>
      <c r="M225" s="82"/>
      <c r="N225" s="82"/>
    </row>
    <row r="226" spans="2:14" x14ac:dyDescent="0.2">
      <c r="B226" s="82"/>
      <c r="C226" s="106"/>
      <c r="E226" s="82"/>
      <c r="F226" s="82"/>
      <c r="I226" s="82"/>
      <c r="J226" s="82"/>
      <c r="M226" s="82"/>
      <c r="N226" s="82"/>
    </row>
    <row r="227" spans="2:14" x14ac:dyDescent="0.2">
      <c r="B227" s="82"/>
      <c r="C227" s="106"/>
      <c r="E227" s="82"/>
      <c r="F227" s="82"/>
      <c r="I227" s="82"/>
      <c r="J227" s="82"/>
      <c r="M227" s="82"/>
      <c r="N227" s="82"/>
    </row>
    <row r="228" spans="2:14" x14ac:dyDescent="0.2">
      <c r="B228" s="82"/>
      <c r="C228" s="106"/>
      <c r="E228" s="82"/>
      <c r="F228" s="82"/>
      <c r="I228" s="82"/>
      <c r="J228" s="82"/>
      <c r="M228" s="82"/>
      <c r="N228" s="82"/>
    </row>
    <row r="229" spans="2:14" x14ac:dyDescent="0.2">
      <c r="B229" s="82"/>
      <c r="C229" s="106"/>
      <c r="E229" s="82"/>
      <c r="F229" s="82"/>
      <c r="I229" s="82"/>
      <c r="J229" s="82"/>
      <c r="M229" s="82"/>
      <c r="N229" s="82"/>
    </row>
    <row r="230" spans="2:14" x14ac:dyDescent="0.2">
      <c r="B230" s="82"/>
      <c r="C230" s="106"/>
      <c r="E230" s="82"/>
      <c r="F230" s="82"/>
      <c r="I230" s="82"/>
      <c r="J230" s="82"/>
      <c r="M230" s="82"/>
      <c r="N230" s="82"/>
    </row>
    <row r="231" spans="2:14" x14ac:dyDescent="0.2">
      <c r="B231" s="82"/>
      <c r="C231" s="106"/>
      <c r="E231" s="82"/>
      <c r="F231" s="82"/>
      <c r="I231" s="82"/>
      <c r="J231" s="82"/>
      <c r="M231" s="82"/>
      <c r="N231" s="82"/>
    </row>
    <row r="232" spans="2:14" x14ac:dyDescent="0.2">
      <c r="B232" s="82"/>
      <c r="C232" s="106"/>
      <c r="E232" s="82"/>
      <c r="F232" s="82"/>
      <c r="I232" s="82"/>
      <c r="J232" s="82"/>
      <c r="M232" s="82"/>
      <c r="N232" s="82"/>
    </row>
    <row r="233" spans="2:14" x14ac:dyDescent="0.2">
      <c r="B233" s="82"/>
      <c r="C233" s="106"/>
      <c r="E233" s="82"/>
      <c r="F233" s="82"/>
      <c r="I233" s="82"/>
      <c r="J233" s="82"/>
      <c r="M233" s="82"/>
      <c r="N233" s="82"/>
    </row>
    <row r="234" spans="2:14" x14ac:dyDescent="0.2">
      <c r="B234" s="82"/>
      <c r="C234" s="106"/>
      <c r="E234" s="82"/>
      <c r="F234" s="82"/>
      <c r="I234" s="82"/>
      <c r="J234" s="82"/>
      <c r="M234" s="82"/>
      <c r="N234" s="82"/>
    </row>
    <row r="235" spans="2:14" x14ac:dyDescent="0.2">
      <c r="B235" s="82"/>
      <c r="C235" s="106"/>
      <c r="E235" s="82"/>
      <c r="F235" s="82"/>
      <c r="I235" s="82"/>
      <c r="J235" s="82"/>
      <c r="M235" s="82"/>
      <c r="N235" s="82"/>
    </row>
    <row r="236" spans="2:14" x14ac:dyDescent="0.2">
      <c r="B236" s="82"/>
      <c r="C236" s="106"/>
      <c r="E236" s="82"/>
      <c r="F236" s="82"/>
      <c r="I236" s="82"/>
      <c r="J236" s="82"/>
      <c r="M236" s="82"/>
      <c r="N236" s="82"/>
    </row>
    <row r="237" spans="2:14" x14ac:dyDescent="0.2">
      <c r="B237" s="82"/>
      <c r="C237" s="106"/>
      <c r="E237" s="82"/>
      <c r="F237" s="82"/>
      <c r="I237" s="82"/>
      <c r="J237" s="82"/>
      <c r="M237" s="82"/>
      <c r="N237" s="82"/>
    </row>
    <row r="238" spans="2:14" x14ac:dyDescent="0.2">
      <c r="B238" s="82"/>
      <c r="C238" s="106"/>
      <c r="E238" s="82"/>
      <c r="F238" s="82"/>
      <c r="I238" s="82"/>
      <c r="J238" s="82"/>
      <c r="M238" s="82"/>
      <c r="N238" s="82"/>
    </row>
    <row r="239" spans="2:14" x14ac:dyDescent="0.2">
      <c r="B239" s="82"/>
      <c r="C239" s="106"/>
      <c r="E239" s="82"/>
      <c r="F239" s="82"/>
      <c r="I239" s="82"/>
      <c r="J239" s="82"/>
      <c r="M239" s="82"/>
      <c r="N239" s="82"/>
    </row>
    <row r="240" spans="2:14" x14ac:dyDescent="0.2">
      <c r="B240" s="82"/>
      <c r="C240" s="106"/>
      <c r="E240" s="82"/>
      <c r="F240" s="82"/>
      <c r="I240" s="82"/>
      <c r="J240" s="82"/>
      <c r="M240" s="82"/>
      <c r="N240" s="82"/>
    </row>
    <row r="241" spans="2:14" x14ac:dyDescent="0.2">
      <c r="B241" s="82"/>
      <c r="C241" s="106"/>
      <c r="E241" s="82"/>
      <c r="F241" s="82"/>
      <c r="I241" s="82"/>
      <c r="J241" s="82"/>
      <c r="M241" s="82"/>
      <c r="N241" s="82"/>
    </row>
    <row r="242" spans="2:14" x14ac:dyDescent="0.2">
      <c r="B242" s="82"/>
      <c r="C242" s="106"/>
      <c r="E242" s="82"/>
      <c r="F242" s="82"/>
      <c r="I242" s="82"/>
      <c r="J242" s="82"/>
      <c r="M242" s="82"/>
      <c r="N242" s="82"/>
    </row>
    <row r="243" spans="2:14" x14ac:dyDescent="0.2">
      <c r="B243" s="82"/>
      <c r="C243" s="106"/>
      <c r="E243" s="82"/>
      <c r="F243" s="82"/>
      <c r="I243" s="82"/>
      <c r="J243" s="82"/>
      <c r="M243" s="82"/>
      <c r="N243" s="82"/>
    </row>
    <row r="244" spans="2:14" x14ac:dyDescent="0.2">
      <c r="B244" s="82"/>
      <c r="C244" s="106"/>
      <c r="E244" s="82"/>
      <c r="F244" s="82"/>
      <c r="I244" s="82"/>
      <c r="J244" s="82"/>
      <c r="M244" s="82"/>
      <c r="N244" s="82"/>
    </row>
    <row r="245" spans="2:14" x14ac:dyDescent="0.2">
      <c r="B245" s="82"/>
      <c r="C245" s="106"/>
      <c r="E245" s="82"/>
      <c r="F245" s="82"/>
      <c r="I245" s="82"/>
      <c r="J245" s="82"/>
      <c r="M245" s="82"/>
      <c r="N245" s="82"/>
    </row>
    <row r="246" spans="2:14" x14ac:dyDescent="0.2">
      <c r="B246" s="82"/>
      <c r="C246" s="106"/>
      <c r="E246" s="82"/>
      <c r="F246" s="82"/>
      <c r="I246" s="82"/>
      <c r="J246" s="82"/>
      <c r="M246" s="82"/>
      <c r="N246" s="82"/>
    </row>
    <row r="247" spans="2:14" x14ac:dyDescent="0.2">
      <c r="B247" s="82"/>
      <c r="C247" s="106"/>
      <c r="E247" s="82"/>
      <c r="F247" s="82"/>
      <c r="I247" s="82"/>
      <c r="J247" s="82"/>
      <c r="M247" s="82"/>
      <c r="N247" s="82"/>
    </row>
    <row r="248" spans="2:14" x14ac:dyDescent="0.2">
      <c r="B248" s="82"/>
      <c r="C248" s="106"/>
      <c r="E248" s="82"/>
      <c r="F248" s="82"/>
      <c r="I248" s="82"/>
      <c r="J248" s="82"/>
      <c r="M248" s="82"/>
      <c r="N248" s="82"/>
    </row>
    <row r="249" spans="2:14" x14ac:dyDescent="0.2">
      <c r="B249" s="82"/>
      <c r="C249" s="106"/>
      <c r="E249" s="82"/>
      <c r="F249" s="82"/>
      <c r="I249" s="82"/>
      <c r="J249" s="82"/>
      <c r="M249" s="82"/>
      <c r="N249" s="82"/>
    </row>
    <row r="250" spans="2:14" x14ac:dyDescent="0.2">
      <c r="B250" s="82"/>
      <c r="C250" s="106"/>
      <c r="E250" s="82"/>
      <c r="F250" s="82"/>
      <c r="I250" s="82"/>
      <c r="J250" s="82"/>
      <c r="M250" s="82"/>
      <c r="N250" s="82"/>
    </row>
    <row r="251" spans="2:14" x14ac:dyDescent="0.2">
      <c r="B251" s="82"/>
      <c r="C251" s="106"/>
      <c r="E251" s="82"/>
      <c r="F251" s="82"/>
      <c r="I251" s="82"/>
      <c r="J251" s="82"/>
      <c r="M251" s="82"/>
      <c r="N251" s="82"/>
    </row>
    <row r="252" spans="2:14" x14ac:dyDescent="0.2">
      <c r="B252" s="82"/>
      <c r="C252" s="106"/>
      <c r="E252" s="82"/>
      <c r="F252" s="82"/>
      <c r="I252" s="82"/>
      <c r="J252" s="82"/>
      <c r="M252" s="82"/>
      <c r="N252" s="82"/>
    </row>
    <row r="253" spans="2:14" x14ac:dyDescent="0.2">
      <c r="B253" s="82"/>
      <c r="C253" s="106"/>
      <c r="E253" s="82"/>
      <c r="F253" s="82"/>
      <c r="I253" s="82"/>
      <c r="J253" s="82"/>
      <c r="M253" s="82"/>
      <c r="N253" s="82"/>
    </row>
    <row r="254" spans="2:14" x14ac:dyDescent="0.2">
      <c r="B254" s="82"/>
      <c r="C254" s="106"/>
      <c r="E254" s="82"/>
      <c r="F254" s="82"/>
      <c r="I254" s="82"/>
      <c r="J254" s="82"/>
      <c r="M254" s="82"/>
      <c r="N254" s="82"/>
    </row>
    <row r="255" spans="2:14" x14ac:dyDescent="0.2">
      <c r="B255" s="82"/>
      <c r="C255" s="106"/>
      <c r="E255" s="82"/>
      <c r="F255" s="82"/>
      <c r="I255" s="82"/>
      <c r="J255" s="82"/>
      <c r="M255" s="82"/>
      <c r="N255" s="82"/>
    </row>
    <row r="256" spans="2:14" x14ac:dyDescent="0.2">
      <c r="B256" s="82"/>
      <c r="C256" s="106"/>
      <c r="E256" s="82"/>
      <c r="F256" s="82"/>
      <c r="I256" s="82"/>
      <c r="J256" s="82"/>
      <c r="M256" s="82"/>
      <c r="N256" s="82"/>
    </row>
    <row r="257" spans="2:14" x14ac:dyDescent="0.2">
      <c r="B257" s="82"/>
      <c r="C257" s="106"/>
      <c r="E257" s="82"/>
      <c r="F257" s="82"/>
      <c r="I257" s="82"/>
      <c r="J257" s="82"/>
      <c r="M257" s="82"/>
      <c r="N257" s="82"/>
    </row>
    <row r="258" spans="2:14" x14ac:dyDescent="0.2">
      <c r="B258" s="82"/>
      <c r="C258" s="106"/>
      <c r="E258" s="82"/>
      <c r="F258" s="82"/>
      <c r="I258" s="82"/>
      <c r="J258" s="82"/>
      <c r="M258" s="82"/>
      <c r="N258" s="82"/>
    </row>
    <row r="259" spans="2:14" x14ac:dyDescent="0.2">
      <c r="B259" s="82"/>
      <c r="C259" s="106"/>
      <c r="E259" s="82"/>
      <c r="F259" s="82"/>
      <c r="I259" s="82"/>
      <c r="J259" s="82"/>
      <c r="M259" s="82"/>
      <c r="N259" s="82"/>
    </row>
    <row r="260" spans="2:14" x14ac:dyDescent="0.2">
      <c r="B260" s="82"/>
      <c r="C260" s="106"/>
      <c r="E260" s="82"/>
      <c r="F260" s="82"/>
      <c r="I260" s="82"/>
      <c r="J260" s="82"/>
      <c r="M260" s="82"/>
      <c r="N260" s="82"/>
    </row>
    <row r="261" spans="2:14" x14ac:dyDescent="0.2">
      <c r="B261" s="82"/>
      <c r="C261" s="106"/>
      <c r="E261" s="82"/>
      <c r="F261" s="82"/>
      <c r="I261" s="82"/>
      <c r="J261" s="82"/>
      <c r="M261" s="82"/>
      <c r="N261" s="82"/>
    </row>
    <row r="262" spans="2:14" x14ac:dyDescent="0.2">
      <c r="B262" s="82"/>
      <c r="C262" s="106"/>
      <c r="E262" s="82"/>
      <c r="F262" s="82"/>
      <c r="I262" s="82"/>
      <c r="J262" s="82"/>
      <c r="M262" s="82"/>
      <c r="N262" s="82"/>
    </row>
    <row r="263" spans="2:14" x14ac:dyDescent="0.2">
      <c r="B263" s="82"/>
      <c r="C263" s="106"/>
      <c r="E263" s="82"/>
      <c r="F263" s="82"/>
      <c r="I263" s="82"/>
      <c r="J263" s="82"/>
      <c r="M263" s="82"/>
      <c r="N263" s="82"/>
    </row>
    <row r="264" spans="2:14" x14ac:dyDescent="0.2">
      <c r="B264" s="82"/>
      <c r="C264" s="106"/>
      <c r="E264" s="82"/>
      <c r="F264" s="82"/>
      <c r="I264" s="82"/>
      <c r="J264" s="82"/>
      <c r="M264" s="82"/>
      <c r="N264" s="82"/>
    </row>
    <row r="265" spans="2:14" x14ac:dyDescent="0.2">
      <c r="B265" s="82"/>
      <c r="C265" s="106"/>
      <c r="E265" s="82"/>
      <c r="F265" s="82"/>
      <c r="I265" s="82"/>
      <c r="J265" s="82"/>
      <c r="M265" s="82"/>
      <c r="N265" s="82"/>
    </row>
    <row r="266" spans="2:14" x14ac:dyDescent="0.2">
      <c r="B266" s="82"/>
      <c r="C266" s="106"/>
      <c r="E266" s="82"/>
      <c r="F266" s="82"/>
      <c r="I266" s="82"/>
      <c r="J266" s="82"/>
      <c r="M266" s="82"/>
      <c r="N266" s="82"/>
    </row>
    <row r="267" spans="2:14" x14ac:dyDescent="0.2">
      <c r="B267" s="82"/>
      <c r="C267" s="106"/>
      <c r="E267" s="82"/>
      <c r="F267" s="82"/>
      <c r="I267" s="82"/>
      <c r="J267" s="82"/>
      <c r="M267" s="82"/>
      <c r="N267" s="82"/>
    </row>
    <row r="268" spans="2:14" x14ac:dyDescent="0.2">
      <c r="B268" s="82"/>
      <c r="C268" s="106"/>
      <c r="E268" s="82"/>
      <c r="F268" s="82"/>
      <c r="I268" s="82"/>
      <c r="J268" s="82"/>
      <c r="M268" s="82"/>
      <c r="N268" s="82"/>
    </row>
    <row r="269" spans="2:14" x14ac:dyDescent="0.2">
      <c r="B269" s="82"/>
      <c r="C269" s="106"/>
      <c r="E269" s="82"/>
      <c r="F269" s="82"/>
      <c r="I269" s="82"/>
      <c r="J269" s="82"/>
      <c r="M269" s="82"/>
      <c r="N269" s="82"/>
    </row>
    <row r="270" spans="2:14" x14ac:dyDescent="0.2">
      <c r="B270" s="82"/>
      <c r="C270" s="106"/>
      <c r="E270" s="82"/>
      <c r="F270" s="82"/>
      <c r="I270" s="82"/>
      <c r="J270" s="82"/>
      <c r="M270" s="82"/>
      <c r="N270" s="82"/>
    </row>
    <row r="271" spans="2:14" x14ac:dyDescent="0.2">
      <c r="B271" s="82"/>
      <c r="C271" s="106"/>
      <c r="E271" s="82"/>
      <c r="F271" s="82"/>
      <c r="I271" s="82"/>
      <c r="J271" s="82"/>
      <c r="M271" s="82"/>
      <c r="N271" s="82"/>
    </row>
    <row r="272" spans="2:14" x14ac:dyDescent="0.2">
      <c r="B272" s="82"/>
      <c r="C272" s="106"/>
      <c r="E272" s="82"/>
      <c r="F272" s="82"/>
      <c r="I272" s="82"/>
      <c r="J272" s="82"/>
      <c r="M272" s="82"/>
      <c r="N272" s="82"/>
    </row>
    <row r="273" spans="2:14" x14ac:dyDescent="0.2">
      <c r="B273" s="82"/>
      <c r="C273" s="106"/>
      <c r="E273" s="82"/>
      <c r="F273" s="82"/>
      <c r="I273" s="82"/>
      <c r="J273" s="82"/>
      <c r="M273" s="82"/>
      <c r="N273" s="82"/>
    </row>
    <row r="274" spans="2:14" x14ac:dyDescent="0.2">
      <c r="B274" s="82"/>
      <c r="C274" s="106"/>
      <c r="E274" s="82"/>
      <c r="F274" s="82"/>
      <c r="I274" s="82"/>
      <c r="J274" s="82"/>
      <c r="M274" s="82"/>
      <c r="N274" s="82"/>
    </row>
    <row r="275" spans="2:14" x14ac:dyDescent="0.2">
      <c r="B275" s="82"/>
      <c r="C275" s="106"/>
      <c r="E275" s="82"/>
      <c r="F275" s="82"/>
      <c r="I275" s="82"/>
      <c r="J275" s="82"/>
      <c r="M275" s="82"/>
      <c r="N275" s="82"/>
    </row>
    <row r="276" spans="2:14" x14ac:dyDescent="0.2">
      <c r="B276" s="82"/>
      <c r="C276" s="106"/>
      <c r="E276" s="82"/>
      <c r="F276" s="82"/>
      <c r="I276" s="82"/>
      <c r="J276" s="82"/>
      <c r="M276" s="82"/>
      <c r="N276" s="82"/>
    </row>
    <row r="277" spans="2:14" x14ac:dyDescent="0.2">
      <c r="B277" s="82"/>
      <c r="C277" s="106"/>
      <c r="E277" s="82"/>
      <c r="F277" s="82"/>
      <c r="I277" s="82"/>
      <c r="J277" s="82"/>
      <c r="M277" s="82"/>
      <c r="N277" s="82"/>
    </row>
    <row r="278" spans="2:14" x14ac:dyDescent="0.2">
      <c r="B278" s="82"/>
      <c r="C278" s="106"/>
      <c r="E278" s="82"/>
      <c r="F278" s="82"/>
      <c r="I278" s="82"/>
      <c r="J278" s="82"/>
      <c r="M278" s="82"/>
      <c r="N278" s="82"/>
    </row>
    <row r="279" spans="2:14" x14ac:dyDescent="0.2">
      <c r="B279" s="82"/>
      <c r="C279" s="106"/>
      <c r="E279" s="82"/>
      <c r="F279" s="82"/>
      <c r="I279" s="82"/>
      <c r="J279" s="82"/>
      <c r="M279" s="82"/>
      <c r="N279" s="82"/>
    </row>
    <row r="280" spans="2:14" x14ac:dyDescent="0.2">
      <c r="B280" s="82"/>
      <c r="C280" s="106"/>
      <c r="E280" s="82"/>
      <c r="F280" s="82"/>
      <c r="I280" s="82"/>
      <c r="J280" s="82"/>
      <c r="M280" s="82"/>
      <c r="N280" s="82"/>
    </row>
    <row r="281" spans="2:14" x14ac:dyDescent="0.2">
      <c r="B281" s="82"/>
      <c r="C281" s="106"/>
      <c r="E281" s="82"/>
      <c r="F281" s="82"/>
      <c r="I281" s="82"/>
      <c r="J281" s="82"/>
      <c r="M281" s="82"/>
      <c r="N281" s="82"/>
    </row>
    <row r="282" spans="2:14" x14ac:dyDescent="0.2">
      <c r="B282" s="82"/>
      <c r="C282" s="106"/>
      <c r="E282" s="82"/>
      <c r="F282" s="82"/>
      <c r="I282" s="82"/>
      <c r="J282" s="82"/>
      <c r="M282" s="82"/>
      <c r="N282" s="82"/>
    </row>
    <row r="283" spans="2:14" x14ac:dyDescent="0.2">
      <c r="B283" s="82"/>
      <c r="C283" s="106"/>
      <c r="E283" s="82"/>
      <c r="F283" s="82"/>
      <c r="I283" s="82"/>
      <c r="J283" s="82"/>
      <c r="M283" s="82"/>
      <c r="N283" s="82"/>
    </row>
    <row r="284" spans="2:14" x14ac:dyDescent="0.2">
      <c r="B284" s="82"/>
      <c r="C284" s="106"/>
      <c r="E284" s="82"/>
      <c r="F284" s="82"/>
      <c r="I284" s="82"/>
      <c r="J284" s="82"/>
      <c r="M284" s="82"/>
      <c r="N284" s="82"/>
    </row>
    <row r="285" spans="2:14" x14ac:dyDescent="0.2">
      <c r="B285" s="82"/>
      <c r="C285" s="106"/>
      <c r="E285" s="82"/>
      <c r="F285" s="82"/>
      <c r="I285" s="82"/>
      <c r="J285" s="82"/>
      <c r="M285" s="82"/>
      <c r="N285" s="82"/>
    </row>
    <row r="286" spans="2:14" x14ac:dyDescent="0.2">
      <c r="B286" s="82"/>
      <c r="C286" s="106"/>
      <c r="E286" s="82"/>
      <c r="F286" s="82"/>
      <c r="I286" s="82"/>
      <c r="J286" s="82"/>
      <c r="M286" s="82"/>
      <c r="N286" s="82"/>
    </row>
    <row r="287" spans="2:14" x14ac:dyDescent="0.2">
      <c r="B287" s="82"/>
      <c r="C287" s="106"/>
      <c r="E287" s="82"/>
      <c r="F287" s="82"/>
      <c r="I287" s="82"/>
      <c r="J287" s="82"/>
      <c r="M287" s="82"/>
      <c r="N287" s="82"/>
    </row>
    <row r="288" spans="2:14" x14ac:dyDescent="0.2">
      <c r="B288" s="82"/>
      <c r="C288" s="106"/>
      <c r="E288" s="82"/>
      <c r="F288" s="82"/>
      <c r="I288" s="82"/>
      <c r="J288" s="82"/>
      <c r="M288" s="82"/>
      <c r="N288" s="82"/>
    </row>
    <row r="289" spans="2:14" x14ac:dyDescent="0.2">
      <c r="B289" s="82"/>
      <c r="C289" s="106"/>
      <c r="E289" s="82"/>
      <c r="F289" s="82"/>
      <c r="I289" s="82"/>
      <c r="J289" s="82"/>
      <c r="M289" s="82"/>
      <c r="N289" s="82"/>
    </row>
    <row r="290" spans="2:14" x14ac:dyDescent="0.2">
      <c r="B290" s="82"/>
      <c r="C290" s="106"/>
      <c r="E290" s="82"/>
      <c r="F290" s="82"/>
      <c r="I290" s="82"/>
      <c r="J290" s="82"/>
      <c r="M290" s="82"/>
      <c r="N290" s="82"/>
    </row>
    <row r="291" spans="2:14" x14ac:dyDescent="0.2">
      <c r="B291" s="82"/>
      <c r="C291" s="106"/>
      <c r="E291" s="82"/>
      <c r="F291" s="82"/>
      <c r="I291" s="82"/>
      <c r="J291" s="82"/>
      <c r="M291" s="82"/>
      <c r="N291" s="82"/>
    </row>
    <row r="292" spans="2:14" x14ac:dyDescent="0.2">
      <c r="B292" s="82"/>
      <c r="C292" s="106"/>
      <c r="E292" s="82"/>
      <c r="F292" s="82"/>
      <c r="I292" s="82"/>
      <c r="J292" s="82"/>
      <c r="M292" s="82"/>
      <c r="N292" s="82"/>
    </row>
    <row r="293" spans="2:14" x14ac:dyDescent="0.2">
      <c r="B293" s="82"/>
      <c r="C293" s="106"/>
      <c r="E293" s="82"/>
      <c r="F293" s="82"/>
      <c r="I293" s="82"/>
      <c r="J293" s="82"/>
      <c r="M293" s="82"/>
      <c r="N293" s="82"/>
    </row>
    <row r="294" spans="2:14" x14ac:dyDescent="0.2">
      <c r="B294" s="82"/>
      <c r="C294" s="106"/>
      <c r="E294" s="82"/>
      <c r="F294" s="82"/>
      <c r="I294" s="82"/>
      <c r="J294" s="82"/>
      <c r="M294" s="82"/>
      <c r="N294" s="82"/>
    </row>
    <row r="295" spans="2:14" x14ac:dyDescent="0.2">
      <c r="B295" s="82"/>
      <c r="C295" s="106"/>
      <c r="E295" s="82"/>
      <c r="F295" s="82"/>
      <c r="I295" s="82"/>
      <c r="J295" s="82"/>
      <c r="M295" s="82"/>
      <c r="N295" s="82"/>
    </row>
    <row r="296" spans="2:14" x14ac:dyDescent="0.2">
      <c r="B296" s="82"/>
      <c r="C296" s="106"/>
      <c r="E296" s="82"/>
      <c r="F296" s="82"/>
      <c r="I296" s="82"/>
      <c r="J296" s="82"/>
      <c r="M296" s="82"/>
      <c r="N296" s="82"/>
    </row>
    <row r="297" spans="2:14" x14ac:dyDescent="0.2">
      <c r="B297" s="82"/>
      <c r="C297" s="106"/>
      <c r="E297" s="82"/>
      <c r="F297" s="82"/>
      <c r="I297" s="82"/>
      <c r="J297" s="82"/>
      <c r="M297" s="82"/>
      <c r="N297" s="82"/>
    </row>
    <row r="298" spans="2:14" x14ac:dyDescent="0.2">
      <c r="B298" s="82"/>
      <c r="C298" s="106"/>
      <c r="E298" s="82"/>
      <c r="F298" s="82"/>
      <c r="I298" s="82"/>
      <c r="J298" s="82"/>
      <c r="M298" s="82"/>
      <c r="N298" s="82"/>
    </row>
    <row r="299" spans="2:14" x14ac:dyDescent="0.2">
      <c r="B299" s="82"/>
      <c r="C299" s="106"/>
      <c r="E299" s="82"/>
      <c r="F299" s="82"/>
      <c r="I299" s="82"/>
      <c r="J299" s="82"/>
      <c r="M299" s="82"/>
      <c r="N299" s="82"/>
    </row>
    <row r="300" spans="2:14" x14ac:dyDescent="0.2">
      <c r="B300" s="82"/>
      <c r="C300" s="106"/>
      <c r="E300" s="82"/>
      <c r="F300" s="82"/>
      <c r="I300" s="82"/>
      <c r="J300" s="82"/>
      <c r="M300" s="82"/>
      <c r="N300" s="82"/>
    </row>
    <row r="301" spans="2:14" x14ac:dyDescent="0.2">
      <c r="B301" s="82"/>
      <c r="C301" s="106"/>
      <c r="E301" s="82"/>
      <c r="F301" s="82"/>
      <c r="I301" s="82"/>
      <c r="J301" s="82"/>
      <c r="M301" s="82"/>
      <c r="N301" s="82"/>
    </row>
    <row r="302" spans="2:14" x14ac:dyDescent="0.2">
      <c r="B302" s="82"/>
      <c r="C302" s="106"/>
      <c r="E302" s="82"/>
      <c r="F302" s="82"/>
      <c r="I302" s="82"/>
      <c r="J302" s="82"/>
      <c r="M302" s="82"/>
      <c r="N302" s="82"/>
    </row>
    <row r="303" spans="2:14" x14ac:dyDescent="0.2">
      <c r="B303" s="82"/>
      <c r="C303" s="106"/>
      <c r="E303" s="82"/>
      <c r="F303" s="82"/>
      <c r="I303" s="82"/>
      <c r="J303" s="82"/>
      <c r="M303" s="82"/>
      <c r="N303" s="82"/>
    </row>
    <row r="304" spans="2:14" x14ac:dyDescent="0.2">
      <c r="B304" s="82"/>
      <c r="C304" s="106"/>
      <c r="E304" s="82"/>
      <c r="F304" s="82"/>
      <c r="I304" s="82"/>
      <c r="J304" s="82"/>
      <c r="M304" s="82"/>
      <c r="N304" s="82"/>
    </row>
    <row r="305" spans="2:14" x14ac:dyDescent="0.2">
      <c r="B305" s="82"/>
      <c r="C305" s="106"/>
      <c r="E305" s="82"/>
      <c r="F305" s="82"/>
      <c r="I305" s="82"/>
      <c r="J305" s="82"/>
      <c r="M305" s="82"/>
      <c r="N305" s="82"/>
    </row>
    <row r="306" spans="2:14" x14ac:dyDescent="0.2">
      <c r="B306" s="82"/>
      <c r="C306" s="106"/>
      <c r="E306" s="82"/>
      <c r="F306" s="82"/>
      <c r="I306" s="82"/>
      <c r="J306" s="82"/>
      <c r="M306" s="82"/>
      <c r="N306" s="82"/>
    </row>
    <row r="307" spans="2:14" x14ac:dyDescent="0.2">
      <c r="B307" s="82"/>
      <c r="C307" s="106"/>
      <c r="E307" s="82"/>
      <c r="F307" s="82"/>
      <c r="I307" s="82"/>
      <c r="J307" s="82"/>
      <c r="M307" s="82"/>
      <c r="N307" s="82"/>
    </row>
    <row r="308" spans="2:14" x14ac:dyDescent="0.2">
      <c r="B308" s="82"/>
      <c r="C308" s="106"/>
      <c r="E308" s="82"/>
      <c r="F308" s="82"/>
      <c r="I308" s="82"/>
      <c r="J308" s="82"/>
      <c r="M308" s="82"/>
      <c r="N308" s="82"/>
    </row>
    <row r="309" spans="2:14" x14ac:dyDescent="0.2">
      <c r="B309" s="82"/>
      <c r="C309" s="106"/>
      <c r="E309" s="82"/>
      <c r="F309" s="82"/>
      <c r="I309" s="82"/>
      <c r="J309" s="82"/>
      <c r="M309" s="82"/>
      <c r="N309" s="82"/>
    </row>
    <row r="310" spans="2:14" x14ac:dyDescent="0.2">
      <c r="B310" s="82"/>
      <c r="C310" s="106"/>
      <c r="E310" s="82"/>
      <c r="F310" s="82"/>
      <c r="I310" s="82"/>
      <c r="J310" s="82"/>
      <c r="M310" s="82"/>
      <c r="N310" s="82"/>
    </row>
    <row r="311" spans="2:14" x14ac:dyDescent="0.2">
      <c r="B311" s="82"/>
      <c r="C311" s="106"/>
      <c r="E311" s="82"/>
      <c r="F311" s="82"/>
      <c r="I311" s="82"/>
      <c r="J311" s="82"/>
      <c r="M311" s="82"/>
      <c r="N311" s="82"/>
    </row>
    <row r="312" spans="2:14" x14ac:dyDescent="0.2">
      <c r="B312" s="82"/>
      <c r="C312" s="106"/>
      <c r="E312" s="82"/>
      <c r="F312" s="82"/>
      <c r="I312" s="82"/>
      <c r="J312" s="82"/>
      <c r="M312" s="82"/>
      <c r="N312" s="82"/>
    </row>
    <row r="313" spans="2:14" x14ac:dyDescent="0.2">
      <c r="B313" s="82"/>
      <c r="C313" s="106"/>
      <c r="E313" s="82"/>
      <c r="F313" s="82"/>
      <c r="I313" s="82"/>
      <c r="J313" s="82"/>
      <c r="M313" s="82"/>
      <c r="N313" s="82"/>
    </row>
    <row r="314" spans="2:14" x14ac:dyDescent="0.2">
      <c r="B314" s="82"/>
      <c r="C314" s="106"/>
      <c r="E314" s="82"/>
      <c r="F314" s="82"/>
      <c r="I314" s="82"/>
      <c r="J314" s="82"/>
      <c r="M314" s="82"/>
      <c r="N314" s="82"/>
    </row>
    <row r="315" spans="2:14" x14ac:dyDescent="0.2">
      <c r="B315" s="82"/>
      <c r="C315" s="106"/>
      <c r="E315" s="82"/>
      <c r="F315" s="82"/>
      <c r="I315" s="82"/>
      <c r="J315" s="82"/>
      <c r="M315" s="82"/>
      <c r="N315" s="82"/>
    </row>
    <row r="316" spans="2:14" x14ac:dyDescent="0.2">
      <c r="B316" s="82"/>
      <c r="C316" s="106"/>
      <c r="E316" s="82"/>
      <c r="F316" s="82"/>
      <c r="I316" s="82"/>
      <c r="J316" s="82"/>
      <c r="M316" s="82"/>
      <c r="N316" s="82"/>
    </row>
    <row r="317" spans="2:14" x14ac:dyDescent="0.2">
      <c r="B317" s="82"/>
      <c r="C317" s="106"/>
      <c r="E317" s="82"/>
      <c r="F317" s="82"/>
      <c r="I317" s="82"/>
      <c r="J317" s="82"/>
      <c r="M317" s="82"/>
      <c r="N317" s="82"/>
    </row>
    <row r="318" spans="2:14" x14ac:dyDescent="0.2">
      <c r="B318" s="82"/>
      <c r="C318" s="106"/>
      <c r="E318" s="82"/>
      <c r="F318" s="82"/>
      <c r="I318" s="82"/>
      <c r="J318" s="82"/>
      <c r="M318" s="82"/>
      <c r="N318" s="82"/>
    </row>
    <row r="319" spans="2:14" x14ac:dyDescent="0.2">
      <c r="B319" s="82"/>
      <c r="C319" s="106"/>
      <c r="E319" s="82"/>
      <c r="F319" s="82"/>
      <c r="I319" s="82"/>
      <c r="J319" s="82"/>
      <c r="M319" s="82"/>
      <c r="N319" s="82"/>
    </row>
    <row r="320" spans="2:14" x14ac:dyDescent="0.2">
      <c r="B320" s="82"/>
      <c r="C320" s="106"/>
      <c r="E320" s="82"/>
      <c r="F320" s="82"/>
      <c r="I320" s="82"/>
      <c r="J320" s="82"/>
      <c r="M320" s="82"/>
      <c r="N320" s="82"/>
    </row>
    <row r="321" spans="2:14" x14ac:dyDescent="0.2">
      <c r="B321" s="82"/>
      <c r="C321" s="106"/>
      <c r="E321" s="82"/>
      <c r="F321" s="82"/>
      <c r="I321" s="82"/>
      <c r="J321" s="82"/>
      <c r="M321" s="82"/>
      <c r="N321" s="82"/>
    </row>
    <row r="322" spans="2:14" x14ac:dyDescent="0.2">
      <c r="B322" s="82"/>
      <c r="C322" s="106"/>
      <c r="E322" s="82"/>
      <c r="F322" s="82"/>
      <c r="I322" s="82"/>
      <c r="J322" s="82"/>
      <c r="M322" s="82"/>
      <c r="N322" s="82"/>
    </row>
    <row r="323" spans="2:14" x14ac:dyDescent="0.2">
      <c r="B323" s="82"/>
      <c r="C323" s="106"/>
      <c r="E323" s="82"/>
      <c r="F323" s="82"/>
      <c r="I323" s="82"/>
      <c r="J323" s="82"/>
      <c r="M323" s="82"/>
      <c r="N323" s="82"/>
    </row>
    <row r="324" spans="2:14" x14ac:dyDescent="0.2">
      <c r="B324" s="82"/>
      <c r="C324" s="106"/>
      <c r="E324" s="82"/>
      <c r="F324" s="82"/>
      <c r="I324" s="82"/>
      <c r="J324" s="82"/>
      <c r="M324" s="82"/>
      <c r="N324" s="82"/>
    </row>
    <row r="325" spans="2:14" x14ac:dyDescent="0.2">
      <c r="B325" s="82"/>
      <c r="C325" s="106"/>
      <c r="E325" s="82"/>
      <c r="F325" s="82"/>
      <c r="I325" s="82"/>
      <c r="J325" s="82"/>
      <c r="M325" s="82"/>
      <c r="N325" s="82"/>
    </row>
    <row r="326" spans="2:14" x14ac:dyDescent="0.2">
      <c r="B326" s="82"/>
      <c r="C326" s="106"/>
      <c r="E326" s="82"/>
      <c r="F326" s="82"/>
      <c r="I326" s="82"/>
      <c r="J326" s="82"/>
      <c r="M326" s="82"/>
      <c r="N326" s="82"/>
    </row>
    <row r="327" spans="2:14" x14ac:dyDescent="0.2">
      <c r="B327" s="82"/>
      <c r="C327" s="106"/>
      <c r="E327" s="82"/>
      <c r="F327" s="82"/>
      <c r="I327" s="82"/>
      <c r="J327" s="82"/>
      <c r="M327" s="82"/>
      <c r="N327" s="82"/>
    </row>
    <row r="328" spans="2:14" x14ac:dyDescent="0.2">
      <c r="B328" s="82"/>
      <c r="C328" s="106"/>
      <c r="E328" s="82"/>
      <c r="F328" s="82"/>
      <c r="I328" s="82"/>
      <c r="J328" s="82"/>
      <c r="M328" s="82"/>
      <c r="N328" s="82"/>
    </row>
    <row r="329" spans="2:14" x14ac:dyDescent="0.2">
      <c r="B329" s="82"/>
      <c r="C329" s="106"/>
      <c r="E329" s="82"/>
      <c r="F329" s="82"/>
      <c r="I329" s="82"/>
      <c r="J329" s="82"/>
      <c r="M329" s="82"/>
      <c r="N329" s="82"/>
    </row>
    <row r="330" spans="2:14" x14ac:dyDescent="0.2">
      <c r="B330" s="82"/>
      <c r="C330" s="106"/>
      <c r="E330" s="82"/>
      <c r="F330" s="82"/>
      <c r="I330" s="82"/>
      <c r="J330" s="82"/>
      <c r="M330" s="82"/>
      <c r="N330" s="82"/>
    </row>
    <row r="331" spans="2:14" x14ac:dyDescent="0.2">
      <c r="B331" s="82"/>
      <c r="C331" s="106"/>
      <c r="E331" s="82"/>
      <c r="F331" s="82"/>
      <c r="I331" s="82"/>
      <c r="J331" s="82"/>
      <c r="M331" s="82"/>
      <c r="N331" s="82"/>
    </row>
    <row r="332" spans="2:14" x14ac:dyDescent="0.2">
      <c r="B332" s="82"/>
      <c r="C332" s="106"/>
      <c r="E332" s="82"/>
      <c r="F332" s="82"/>
      <c r="I332" s="82"/>
      <c r="J332" s="82"/>
      <c r="M332" s="82"/>
      <c r="N332" s="82"/>
    </row>
    <row r="333" spans="2:14" x14ac:dyDescent="0.2">
      <c r="B333" s="82"/>
      <c r="C333" s="106"/>
      <c r="E333" s="82"/>
      <c r="F333" s="82"/>
      <c r="I333" s="82"/>
      <c r="J333" s="82"/>
      <c r="M333" s="82"/>
      <c r="N333" s="82"/>
    </row>
    <row r="334" spans="2:14" x14ac:dyDescent="0.2">
      <c r="B334" s="82"/>
      <c r="C334" s="106"/>
      <c r="E334" s="82"/>
      <c r="F334" s="82"/>
      <c r="I334" s="82"/>
      <c r="J334" s="82"/>
      <c r="M334" s="82"/>
      <c r="N334" s="82"/>
    </row>
    <row r="335" spans="2:14" x14ac:dyDescent="0.2">
      <c r="B335" s="82"/>
      <c r="C335" s="106"/>
      <c r="E335" s="82"/>
      <c r="F335" s="82"/>
      <c r="I335" s="82"/>
      <c r="J335" s="82"/>
      <c r="M335" s="82"/>
      <c r="N335" s="82"/>
    </row>
    <row r="336" spans="2:14" x14ac:dyDescent="0.2">
      <c r="B336" s="82"/>
      <c r="C336" s="106"/>
      <c r="E336" s="82"/>
      <c r="F336" s="82"/>
      <c r="I336" s="82"/>
      <c r="J336" s="82"/>
      <c r="M336" s="82"/>
      <c r="N336" s="82"/>
    </row>
  </sheetData>
  <mergeCells count="11">
    <mergeCell ref="C2:D2"/>
    <mergeCell ref="E2:H2"/>
    <mergeCell ref="I2:L2"/>
    <mergeCell ref="O2:P2"/>
    <mergeCell ref="O1:P1"/>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33" max="1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Q289"/>
  <sheetViews>
    <sheetView zoomScaleNormal="100" zoomScaleSheetLayoutView="75" workbookViewId="0">
      <selection activeCell="B30" sqref="B30"/>
    </sheetView>
  </sheetViews>
  <sheetFormatPr baseColWidth="10" defaultColWidth="11.44140625" defaultRowHeight="10.199999999999999" x14ac:dyDescent="0.2"/>
  <cols>
    <col min="1" max="1" width="4.6640625" style="30" customWidth="1"/>
    <col min="2" max="2" width="110.6640625" style="37" customWidth="1"/>
    <col min="3" max="3" width="18.44140625" style="36" customWidth="1"/>
    <col min="4" max="4" width="18.44140625" style="106" customWidth="1"/>
    <col min="5" max="5" width="9.3320312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5" width="10" style="82" customWidth="1"/>
    <col min="16" max="16" width="11.44140625" style="31"/>
    <col min="17" max="17" width="0" style="31" hidden="1" customWidth="1"/>
    <col min="18" max="16384" width="11.44140625" style="31"/>
  </cols>
  <sheetData>
    <row r="1" spans="1:17"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7"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17"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1" t="s">
        <v>868</v>
      </c>
    </row>
    <row r="4" spans="1:17" x14ac:dyDescent="0.2">
      <c r="A4" s="45"/>
      <c r="B4" s="111" t="s">
        <v>212</v>
      </c>
      <c r="C4" s="80"/>
      <c r="D4" s="81"/>
      <c r="E4" s="82"/>
      <c r="F4" s="122"/>
      <c r="G4" s="122"/>
      <c r="H4" s="122"/>
      <c r="I4" s="155"/>
      <c r="J4" s="156"/>
      <c r="K4" s="156"/>
      <c r="L4" s="157"/>
      <c r="M4" s="122"/>
      <c r="N4" s="122"/>
      <c r="O4" s="122"/>
      <c r="P4" s="85"/>
    </row>
    <row r="5" spans="1:17" x14ac:dyDescent="0.2">
      <c r="A5" s="45"/>
      <c r="B5" s="122" t="s">
        <v>1022</v>
      </c>
      <c r="C5" s="87"/>
      <c r="D5" s="88"/>
      <c r="E5" s="82"/>
      <c r="F5" s="82"/>
      <c r="I5" s="89"/>
      <c r="J5" s="82"/>
      <c r="L5" s="37"/>
      <c r="M5" s="82"/>
      <c r="N5" s="82"/>
      <c r="P5" s="37"/>
    </row>
    <row r="6" spans="1:17" x14ac:dyDescent="0.2">
      <c r="A6" s="40">
        <v>1</v>
      </c>
      <c r="B6" s="103" t="s">
        <v>796</v>
      </c>
      <c r="C6" s="92">
        <f>Q6*1.02</f>
        <v>29110.716890330448</v>
      </c>
      <c r="D6" s="92">
        <f>C6/8</f>
        <v>3638.839611291306</v>
      </c>
      <c r="E6" s="43">
        <f>C6*1.01</f>
        <v>29401.824059233753</v>
      </c>
      <c r="F6" s="43">
        <f>+E6*0.015</f>
        <v>441.02736088850628</v>
      </c>
      <c r="G6" s="43">
        <f>E6/8</f>
        <v>3675.2280074042192</v>
      </c>
      <c r="H6" s="43">
        <f>F6/8</f>
        <v>55.128420111063285</v>
      </c>
      <c r="I6" s="43">
        <f>+E6*1.01</f>
        <v>29695.84229982609</v>
      </c>
      <c r="J6" s="43">
        <f>+I6*0.015</f>
        <v>445.43763449739134</v>
      </c>
      <c r="K6" s="43">
        <f>I6/8</f>
        <v>3711.9802874782613</v>
      </c>
      <c r="L6" s="43">
        <f>J6/8</f>
        <v>55.679704312173918</v>
      </c>
      <c r="M6" s="43">
        <f>+I6*1.01</f>
        <v>29992.800722824351</v>
      </c>
      <c r="N6" s="43">
        <f>+M6*0.015</f>
        <v>449.89201084236527</v>
      </c>
      <c r="O6" s="43">
        <f>M6/8</f>
        <v>3749.1000903530439</v>
      </c>
      <c r="P6" s="43">
        <f>N6/8</f>
        <v>56.236501355295658</v>
      </c>
      <c r="Q6" s="31">
        <v>28539.918519931813</v>
      </c>
    </row>
    <row r="7" spans="1:17" x14ac:dyDescent="0.2">
      <c r="A7" s="45"/>
      <c r="B7" s="100" t="s">
        <v>800</v>
      </c>
      <c r="C7" s="95"/>
      <c r="D7" s="96"/>
      <c r="E7" s="93"/>
      <c r="F7" s="93"/>
      <c r="G7" s="93"/>
      <c r="H7" s="93"/>
      <c r="I7" s="97"/>
      <c r="J7" s="93"/>
      <c r="K7" s="93"/>
      <c r="L7" s="48"/>
      <c r="M7" s="93"/>
      <c r="N7" s="93"/>
      <c r="O7" s="93"/>
      <c r="P7" s="37"/>
    </row>
    <row r="8" spans="1:17" x14ac:dyDescent="0.2">
      <c r="A8" s="45"/>
      <c r="B8" s="90" t="s">
        <v>213</v>
      </c>
      <c r="C8" s="95"/>
      <c r="D8" s="96"/>
      <c r="E8" s="93"/>
      <c r="F8" s="93"/>
      <c r="G8" s="93"/>
      <c r="H8" s="93"/>
      <c r="I8" s="97"/>
      <c r="J8" s="93"/>
      <c r="K8" s="93"/>
      <c r="L8" s="48"/>
      <c r="M8" s="93"/>
      <c r="N8" s="93"/>
      <c r="O8" s="93"/>
      <c r="P8" s="37"/>
    </row>
    <row r="9" spans="1:17" x14ac:dyDescent="0.2">
      <c r="A9" s="45"/>
      <c r="B9" s="90" t="s">
        <v>797</v>
      </c>
      <c r="C9" s="95"/>
      <c r="D9" s="96"/>
      <c r="E9" s="93"/>
      <c r="F9" s="93"/>
      <c r="G9" s="93"/>
      <c r="H9" s="93"/>
      <c r="I9" s="97"/>
      <c r="J9" s="93"/>
      <c r="K9" s="93"/>
      <c r="L9" s="48"/>
      <c r="M9" s="93"/>
      <c r="N9" s="93"/>
      <c r="O9" s="93"/>
      <c r="P9" s="37"/>
    </row>
    <row r="10" spans="1:17" x14ac:dyDescent="0.2">
      <c r="A10" s="45"/>
      <c r="B10" s="90" t="s">
        <v>798</v>
      </c>
      <c r="C10" s="95"/>
      <c r="D10" s="96"/>
      <c r="E10" s="93"/>
      <c r="F10" s="93"/>
      <c r="G10" s="93"/>
      <c r="H10" s="93"/>
      <c r="I10" s="97"/>
      <c r="J10" s="93"/>
      <c r="K10" s="93"/>
      <c r="L10" s="48"/>
      <c r="M10" s="93"/>
      <c r="N10" s="93"/>
      <c r="O10" s="93"/>
      <c r="P10" s="37"/>
    </row>
    <row r="11" spans="1:17" x14ac:dyDescent="0.2">
      <c r="A11" s="40">
        <v>2</v>
      </c>
      <c r="B11" s="91" t="s">
        <v>1023</v>
      </c>
      <c r="C11" s="92">
        <f t="shared" ref="C11:C52" si="0">Q11*1.02</f>
        <v>28118.903311583697</v>
      </c>
      <c r="D11" s="92">
        <f>C11/8</f>
        <v>3514.8629139479622</v>
      </c>
      <c r="E11" s="43">
        <f t="shared" ref="E11:E52" si="1">C11*1.01</f>
        <v>28400.092344699533</v>
      </c>
      <c r="F11" s="43">
        <f t="shared" ref="F11:F52" si="2">+E11*0.015</f>
        <v>426.00138517049299</v>
      </c>
      <c r="G11" s="43">
        <f>E11/8</f>
        <v>3550.0115430874416</v>
      </c>
      <c r="H11" s="43">
        <f>F11/8</f>
        <v>53.250173146311624</v>
      </c>
      <c r="I11" s="43">
        <f t="shared" ref="I11:I52" si="3">+E11*1.01</f>
        <v>28684.093268146527</v>
      </c>
      <c r="J11" s="43">
        <f t="shared" ref="J11:J52" si="4">+I11*0.015</f>
        <v>430.26139902219791</v>
      </c>
      <c r="K11" s="43">
        <f>I11/8</f>
        <v>3585.5116585183159</v>
      </c>
      <c r="L11" s="43">
        <f>J11/8</f>
        <v>53.782674877774738</v>
      </c>
      <c r="M11" s="43">
        <f t="shared" ref="M11:M52" si="5">+I11*1.01</f>
        <v>28970.934200827993</v>
      </c>
      <c r="N11" s="43">
        <f t="shared" ref="N11:N52" si="6">+M11*0.015</f>
        <v>434.56401301241988</v>
      </c>
      <c r="O11" s="43">
        <f>M11/8</f>
        <v>3621.3667751034991</v>
      </c>
      <c r="P11" s="43">
        <f>N11/8</f>
        <v>54.320501626552485</v>
      </c>
      <c r="Q11" s="31">
        <v>27567.552266258528</v>
      </c>
    </row>
    <row r="12" spans="1:17" x14ac:dyDescent="0.2">
      <c r="A12" s="45"/>
      <c r="B12" s="100" t="s">
        <v>800</v>
      </c>
      <c r="C12" s="95"/>
      <c r="D12" s="96"/>
      <c r="E12" s="93"/>
      <c r="F12" s="93"/>
      <c r="G12" s="93"/>
      <c r="H12" s="93"/>
      <c r="I12" s="97"/>
      <c r="J12" s="93"/>
      <c r="K12" s="93"/>
      <c r="L12" s="48"/>
      <c r="M12" s="93"/>
      <c r="N12" s="93"/>
      <c r="O12" s="93"/>
      <c r="P12" s="37"/>
    </row>
    <row r="13" spans="1:17" x14ac:dyDescent="0.2">
      <c r="A13" s="45"/>
      <c r="B13" s="90" t="s">
        <v>799</v>
      </c>
      <c r="C13" s="95"/>
      <c r="D13" s="96"/>
      <c r="E13" s="93"/>
      <c r="F13" s="93"/>
      <c r="G13" s="93"/>
      <c r="H13" s="93"/>
      <c r="I13" s="97"/>
      <c r="J13" s="93"/>
      <c r="K13" s="93"/>
      <c r="L13" s="48"/>
      <c r="M13" s="93"/>
      <c r="N13" s="93"/>
      <c r="O13" s="93"/>
      <c r="P13" s="37"/>
    </row>
    <row r="14" spans="1:17" x14ac:dyDescent="0.2">
      <c r="A14" s="45"/>
      <c r="B14" s="90" t="s">
        <v>213</v>
      </c>
      <c r="C14" s="95"/>
      <c r="D14" s="96"/>
      <c r="E14" s="93"/>
      <c r="F14" s="93"/>
      <c r="G14" s="93"/>
      <c r="H14" s="93"/>
      <c r="I14" s="97"/>
      <c r="J14" s="93"/>
      <c r="K14" s="93"/>
      <c r="L14" s="48"/>
      <c r="M14" s="93"/>
      <c r="N14" s="93"/>
      <c r="O14" s="93"/>
      <c r="P14" s="37"/>
    </row>
    <row r="15" spans="1:17" x14ac:dyDescent="0.2">
      <c r="A15" s="40">
        <v>3</v>
      </c>
      <c r="B15" s="103" t="s">
        <v>241</v>
      </c>
      <c r="C15" s="92">
        <f t="shared" si="0"/>
        <v>27129.608054913235</v>
      </c>
      <c r="D15" s="92">
        <f>C15/8</f>
        <v>3391.2010068641544</v>
      </c>
      <c r="E15" s="43">
        <f t="shared" si="1"/>
        <v>27400.904135462366</v>
      </c>
      <c r="F15" s="43">
        <f t="shared" si="2"/>
        <v>411.01356203193546</v>
      </c>
      <c r="G15" s="43">
        <f>E15/8</f>
        <v>3425.1130169327957</v>
      </c>
      <c r="H15" s="43">
        <f>F15/8</f>
        <v>51.376695253991933</v>
      </c>
      <c r="I15" s="43">
        <f t="shared" si="3"/>
        <v>27674.91317681699</v>
      </c>
      <c r="J15" s="43">
        <f t="shared" si="4"/>
        <v>415.12369765225486</v>
      </c>
      <c r="K15" s="43">
        <f>I15/8</f>
        <v>3459.3641471021238</v>
      </c>
      <c r="L15" s="43">
        <f>J15/8</f>
        <v>51.890462206531858</v>
      </c>
      <c r="M15" s="43">
        <f t="shared" si="5"/>
        <v>27951.662308585161</v>
      </c>
      <c r="N15" s="43">
        <f t="shared" si="6"/>
        <v>419.27493462877737</v>
      </c>
      <c r="O15" s="43">
        <f>M15/8</f>
        <v>3493.9577885731451</v>
      </c>
      <c r="P15" s="43">
        <f>N15/8</f>
        <v>52.409366828597172</v>
      </c>
      <c r="Q15" s="31">
        <v>26597.65495579729</v>
      </c>
    </row>
    <row r="16" spans="1:17" x14ac:dyDescent="0.2">
      <c r="A16" s="45"/>
      <c r="B16" s="100" t="s">
        <v>800</v>
      </c>
      <c r="C16" s="95"/>
      <c r="D16" s="96"/>
      <c r="E16" s="93"/>
      <c r="F16" s="93"/>
      <c r="G16" s="93"/>
      <c r="H16" s="93"/>
      <c r="I16" s="97"/>
      <c r="J16" s="93"/>
      <c r="K16" s="93"/>
      <c r="L16" s="48"/>
      <c r="M16" s="93"/>
      <c r="N16" s="93"/>
      <c r="O16" s="93"/>
      <c r="P16" s="37"/>
    </row>
    <row r="17" spans="1:17" x14ac:dyDescent="0.2">
      <c r="A17" s="45"/>
      <c r="B17" s="90" t="s">
        <v>801</v>
      </c>
      <c r="C17" s="95"/>
      <c r="D17" s="96"/>
      <c r="E17" s="93"/>
      <c r="F17" s="93"/>
      <c r="G17" s="93"/>
      <c r="H17" s="93"/>
      <c r="I17" s="97"/>
      <c r="J17" s="93"/>
      <c r="K17" s="93"/>
      <c r="L17" s="48"/>
      <c r="M17" s="93"/>
      <c r="N17" s="93"/>
      <c r="O17" s="93"/>
      <c r="P17" s="37"/>
    </row>
    <row r="18" spans="1:17" x14ac:dyDescent="0.2">
      <c r="A18" s="45"/>
      <c r="B18" s="90" t="s">
        <v>802</v>
      </c>
      <c r="C18" s="95"/>
      <c r="D18" s="96"/>
      <c r="E18" s="93"/>
      <c r="F18" s="93"/>
      <c r="G18" s="93"/>
      <c r="H18" s="93"/>
      <c r="I18" s="97"/>
      <c r="J18" s="93"/>
      <c r="K18" s="93"/>
      <c r="L18" s="48"/>
      <c r="M18" s="93"/>
      <c r="N18" s="93"/>
      <c r="O18" s="93"/>
      <c r="P18" s="37"/>
    </row>
    <row r="19" spans="1:17" x14ac:dyDescent="0.2">
      <c r="A19" s="45"/>
      <c r="B19" s="90" t="s">
        <v>213</v>
      </c>
      <c r="C19" s="95"/>
      <c r="D19" s="96"/>
      <c r="E19" s="93"/>
      <c r="F19" s="93"/>
      <c r="G19" s="93"/>
      <c r="H19" s="93"/>
      <c r="I19" s="97"/>
      <c r="J19" s="93"/>
      <c r="K19" s="93"/>
      <c r="L19" s="48"/>
      <c r="M19" s="93"/>
      <c r="N19" s="93"/>
      <c r="O19" s="93"/>
      <c r="P19" s="37"/>
    </row>
    <row r="20" spans="1:17" x14ac:dyDescent="0.2">
      <c r="A20" s="45"/>
      <c r="B20" s="90" t="s">
        <v>803</v>
      </c>
      <c r="C20" s="95"/>
      <c r="D20" s="96"/>
      <c r="E20" s="93"/>
      <c r="F20" s="93"/>
      <c r="G20" s="93"/>
      <c r="H20" s="93"/>
      <c r="I20" s="97"/>
      <c r="J20" s="93"/>
      <c r="K20" s="93"/>
      <c r="L20" s="48"/>
      <c r="M20" s="93"/>
      <c r="N20" s="93"/>
      <c r="O20" s="93"/>
      <c r="P20" s="37"/>
    </row>
    <row r="21" spans="1:17" x14ac:dyDescent="0.2">
      <c r="A21" s="40">
        <v>4</v>
      </c>
      <c r="B21" s="91" t="s">
        <v>242</v>
      </c>
      <c r="C21" s="92">
        <f t="shared" si="0"/>
        <v>30205.127348935232</v>
      </c>
      <c r="D21" s="92">
        <f>C21/8</f>
        <v>3775.6409186169039</v>
      </c>
      <c r="E21" s="43">
        <f t="shared" si="1"/>
        <v>30507.178622424584</v>
      </c>
      <c r="F21" s="43">
        <f t="shared" si="2"/>
        <v>457.60767933636873</v>
      </c>
      <c r="G21" s="43">
        <f>E21/8</f>
        <v>3813.397327803073</v>
      </c>
      <c r="H21" s="43">
        <f>F21/8</f>
        <v>57.200959917046092</v>
      </c>
      <c r="I21" s="43">
        <f t="shared" si="3"/>
        <v>30812.25040864883</v>
      </c>
      <c r="J21" s="43">
        <f t="shared" si="4"/>
        <v>462.18375612973244</v>
      </c>
      <c r="K21" s="43">
        <f>I21/8</f>
        <v>3851.5313010811037</v>
      </c>
      <c r="L21" s="43">
        <f>J21/8</f>
        <v>57.772969516216556</v>
      </c>
      <c r="M21" s="43">
        <f t="shared" si="5"/>
        <v>31120.372912735318</v>
      </c>
      <c r="N21" s="43">
        <f t="shared" si="6"/>
        <v>466.80559369102974</v>
      </c>
      <c r="O21" s="43">
        <f>M21/8</f>
        <v>3890.0466140919148</v>
      </c>
      <c r="P21" s="43">
        <f>N21/8</f>
        <v>58.350699211378718</v>
      </c>
      <c r="Q21" s="31">
        <v>29612.869949936499</v>
      </c>
    </row>
    <row r="22" spans="1:17" x14ac:dyDescent="0.2">
      <c r="A22" s="45"/>
      <c r="B22" s="100" t="s">
        <v>800</v>
      </c>
      <c r="C22" s="95"/>
      <c r="D22" s="96"/>
      <c r="E22" s="93"/>
      <c r="F22" s="93"/>
      <c r="G22" s="93"/>
      <c r="H22" s="93"/>
      <c r="I22" s="97"/>
      <c r="J22" s="93"/>
      <c r="K22" s="93"/>
      <c r="L22" s="48"/>
      <c r="M22" s="93"/>
      <c r="N22" s="93"/>
      <c r="O22" s="93"/>
      <c r="P22" s="37"/>
    </row>
    <row r="23" spans="1:17" x14ac:dyDescent="0.2">
      <c r="A23" s="45"/>
      <c r="B23" s="90" t="s">
        <v>802</v>
      </c>
      <c r="C23" s="95"/>
      <c r="D23" s="96"/>
      <c r="E23" s="93"/>
      <c r="F23" s="93"/>
      <c r="G23" s="93"/>
      <c r="H23" s="93"/>
      <c r="I23" s="97"/>
      <c r="J23" s="93"/>
      <c r="K23" s="93"/>
      <c r="L23" s="48"/>
      <c r="M23" s="93"/>
      <c r="N23" s="93"/>
      <c r="O23" s="93"/>
      <c r="P23" s="37"/>
    </row>
    <row r="24" spans="1:17" x14ac:dyDescent="0.2">
      <c r="A24" s="45"/>
      <c r="B24" s="90" t="s">
        <v>803</v>
      </c>
      <c r="C24" s="95"/>
      <c r="D24" s="96"/>
      <c r="E24" s="93"/>
      <c r="F24" s="93"/>
      <c r="G24" s="93"/>
      <c r="H24" s="93"/>
      <c r="I24" s="97"/>
      <c r="J24" s="93"/>
      <c r="K24" s="93"/>
      <c r="L24" s="48"/>
      <c r="M24" s="93"/>
      <c r="N24" s="93"/>
      <c r="O24" s="93"/>
      <c r="P24" s="37"/>
    </row>
    <row r="25" spans="1:17" x14ac:dyDescent="0.2">
      <c r="A25" s="45"/>
      <c r="B25" s="90" t="s">
        <v>239</v>
      </c>
      <c r="C25" s="95"/>
      <c r="D25" s="96"/>
      <c r="E25" s="93"/>
      <c r="F25" s="93"/>
      <c r="G25" s="93"/>
      <c r="H25" s="93"/>
      <c r="I25" s="97"/>
      <c r="J25" s="93"/>
      <c r="K25" s="93"/>
      <c r="L25" s="48"/>
      <c r="M25" s="93"/>
      <c r="N25" s="93"/>
      <c r="O25" s="93"/>
      <c r="P25" s="37"/>
    </row>
    <row r="26" spans="1:17" x14ac:dyDescent="0.2">
      <c r="A26" s="40">
        <v>5</v>
      </c>
      <c r="B26" s="91" t="s">
        <v>243</v>
      </c>
      <c r="C26" s="92">
        <f t="shared" si="0"/>
        <v>28118.903311583697</v>
      </c>
      <c r="D26" s="92">
        <f>C26/8</f>
        <v>3514.8629139479622</v>
      </c>
      <c r="E26" s="43">
        <f t="shared" si="1"/>
        <v>28400.092344699533</v>
      </c>
      <c r="F26" s="43">
        <f t="shared" si="2"/>
        <v>426.00138517049299</v>
      </c>
      <c r="G26" s="43">
        <f>E26/8</f>
        <v>3550.0115430874416</v>
      </c>
      <c r="H26" s="43">
        <f>F26/8</f>
        <v>53.250173146311624</v>
      </c>
      <c r="I26" s="43">
        <f t="shared" si="3"/>
        <v>28684.093268146527</v>
      </c>
      <c r="J26" s="43">
        <f t="shared" si="4"/>
        <v>430.26139902219791</v>
      </c>
      <c r="K26" s="43">
        <f>I26/8</f>
        <v>3585.5116585183159</v>
      </c>
      <c r="L26" s="43">
        <f>J26/8</f>
        <v>53.782674877774738</v>
      </c>
      <c r="M26" s="43">
        <f t="shared" si="5"/>
        <v>28970.934200827993</v>
      </c>
      <c r="N26" s="43">
        <f t="shared" si="6"/>
        <v>434.56401301241988</v>
      </c>
      <c r="O26" s="43">
        <f>M26/8</f>
        <v>3621.3667751034991</v>
      </c>
      <c r="P26" s="43">
        <f>N26/8</f>
        <v>54.320501626552485</v>
      </c>
      <c r="Q26" s="31">
        <v>27567.552266258528</v>
      </c>
    </row>
    <row r="27" spans="1:17" x14ac:dyDescent="0.2">
      <c r="A27" s="45"/>
      <c r="B27" s="100" t="s">
        <v>800</v>
      </c>
      <c r="C27" s="95"/>
      <c r="D27" s="96"/>
      <c r="E27" s="93"/>
      <c r="F27" s="93"/>
      <c r="G27" s="93"/>
      <c r="H27" s="93"/>
      <c r="I27" s="97"/>
      <c r="J27" s="93"/>
      <c r="K27" s="93"/>
      <c r="L27" s="48"/>
      <c r="M27" s="93"/>
      <c r="N27" s="93"/>
      <c r="O27" s="93"/>
      <c r="P27" s="37"/>
    </row>
    <row r="28" spans="1:17" x14ac:dyDescent="0.2">
      <c r="A28" s="45"/>
      <c r="B28" s="90" t="s">
        <v>802</v>
      </c>
      <c r="C28" s="95"/>
      <c r="D28" s="96"/>
      <c r="E28" s="93"/>
      <c r="F28" s="93"/>
      <c r="G28" s="93"/>
      <c r="H28" s="93"/>
      <c r="I28" s="97"/>
      <c r="J28" s="93"/>
      <c r="K28" s="93"/>
      <c r="L28" s="48"/>
      <c r="M28" s="93"/>
      <c r="N28" s="93"/>
      <c r="O28" s="93"/>
      <c r="P28" s="37"/>
    </row>
    <row r="29" spans="1:17" x14ac:dyDescent="0.2">
      <c r="A29" s="45"/>
      <c r="B29" s="90" t="s">
        <v>803</v>
      </c>
      <c r="C29" s="95"/>
      <c r="D29" s="96"/>
      <c r="E29" s="93"/>
      <c r="F29" s="93"/>
      <c r="G29" s="93"/>
      <c r="H29" s="93"/>
      <c r="I29" s="97"/>
      <c r="J29" s="93"/>
      <c r="K29" s="93"/>
      <c r="L29" s="48"/>
      <c r="M29" s="93"/>
      <c r="N29" s="93"/>
      <c r="O29" s="93"/>
      <c r="P29" s="37"/>
    </row>
    <row r="30" spans="1:17" x14ac:dyDescent="0.2">
      <c r="A30" s="45"/>
      <c r="B30" s="90" t="s">
        <v>240</v>
      </c>
      <c r="C30" s="95"/>
      <c r="D30" s="96"/>
      <c r="E30" s="93"/>
      <c r="F30" s="93"/>
      <c r="G30" s="93"/>
      <c r="H30" s="93"/>
      <c r="I30" s="97"/>
      <c r="J30" s="93"/>
      <c r="K30" s="93"/>
      <c r="L30" s="48"/>
      <c r="M30" s="93"/>
      <c r="N30" s="93"/>
      <c r="O30" s="93"/>
      <c r="P30" s="37"/>
    </row>
    <row r="31" spans="1:17" x14ac:dyDescent="0.2">
      <c r="A31" s="45"/>
      <c r="B31" s="102" t="s">
        <v>455</v>
      </c>
      <c r="C31" s="95"/>
      <c r="D31" s="96"/>
      <c r="E31" s="93"/>
      <c r="F31" s="93"/>
      <c r="G31" s="93"/>
      <c r="H31" s="93"/>
      <c r="I31" s="97"/>
      <c r="J31" s="93"/>
      <c r="K31" s="93"/>
      <c r="L31" s="48"/>
      <c r="M31" s="93"/>
      <c r="N31" s="93"/>
      <c r="O31" s="93"/>
      <c r="P31" s="37"/>
    </row>
    <row r="32" spans="1:17" ht="25.5" customHeight="1" x14ac:dyDescent="0.2">
      <c r="A32" s="54">
        <v>6</v>
      </c>
      <c r="B32" s="100" t="s">
        <v>1017</v>
      </c>
      <c r="C32" s="95"/>
      <c r="D32" s="96"/>
      <c r="E32" s="93"/>
      <c r="F32" s="93"/>
      <c r="G32" s="93"/>
      <c r="H32" s="93"/>
      <c r="I32" s="97"/>
      <c r="J32" s="93"/>
      <c r="K32" s="93"/>
      <c r="L32" s="48"/>
      <c r="M32" s="93"/>
      <c r="N32" s="93"/>
      <c r="O32" s="93"/>
      <c r="P32" s="37"/>
    </row>
    <row r="33" spans="1:17" ht="26.25" customHeight="1" x14ac:dyDescent="0.2">
      <c r="A33" s="54">
        <v>7</v>
      </c>
      <c r="B33" s="100" t="s">
        <v>1018</v>
      </c>
      <c r="C33" s="95"/>
      <c r="D33" s="96"/>
      <c r="E33" s="93"/>
      <c r="F33" s="93"/>
      <c r="G33" s="93"/>
      <c r="H33" s="93"/>
      <c r="I33" s="97"/>
      <c r="J33" s="93"/>
      <c r="K33" s="93"/>
      <c r="L33" s="48"/>
      <c r="M33" s="93"/>
      <c r="N33" s="93"/>
      <c r="O33" s="93"/>
      <c r="P33" s="37"/>
    </row>
    <row r="34" spans="1:17" ht="25.5" customHeight="1" x14ac:dyDescent="0.2">
      <c r="A34" s="54">
        <v>8</v>
      </c>
      <c r="B34" s="100" t="s">
        <v>1019</v>
      </c>
      <c r="C34" s="95"/>
      <c r="D34" s="96"/>
      <c r="E34" s="93"/>
      <c r="F34" s="93"/>
      <c r="G34" s="93"/>
      <c r="H34" s="93"/>
      <c r="I34" s="97"/>
      <c r="J34" s="93"/>
      <c r="K34" s="93"/>
      <c r="L34" s="48"/>
      <c r="M34" s="93"/>
      <c r="N34" s="93"/>
      <c r="O34" s="93"/>
      <c r="P34" s="37"/>
    </row>
    <row r="35" spans="1:17" ht="26.25" customHeight="1" x14ac:dyDescent="0.2">
      <c r="A35" s="54">
        <v>9</v>
      </c>
      <c r="B35" s="100" t="s">
        <v>1020</v>
      </c>
      <c r="C35" s="95"/>
      <c r="D35" s="96"/>
      <c r="E35" s="93"/>
      <c r="F35" s="93"/>
      <c r="G35" s="93"/>
      <c r="H35" s="93"/>
      <c r="I35" s="97"/>
      <c r="J35" s="93"/>
      <c r="K35" s="93"/>
      <c r="L35" s="48"/>
      <c r="M35" s="93"/>
      <c r="N35" s="93"/>
      <c r="O35" s="93"/>
      <c r="P35" s="37"/>
    </row>
    <row r="36" spans="1:17" ht="28.5" customHeight="1" x14ac:dyDescent="0.2">
      <c r="A36" s="54">
        <v>10</v>
      </c>
      <c r="B36" s="100" t="s">
        <v>1021</v>
      </c>
      <c r="C36" s="95"/>
      <c r="D36" s="96"/>
      <c r="E36" s="93"/>
      <c r="F36" s="93"/>
      <c r="G36" s="93"/>
      <c r="H36" s="93"/>
      <c r="I36" s="97"/>
      <c r="J36" s="93"/>
      <c r="K36" s="93"/>
      <c r="L36" s="48"/>
      <c r="M36" s="93"/>
      <c r="N36" s="93"/>
      <c r="O36" s="93"/>
      <c r="P36" s="37"/>
    </row>
    <row r="37" spans="1:17" ht="28.05" customHeight="1" x14ac:dyDescent="0.2">
      <c r="A37" s="71">
        <v>11</v>
      </c>
      <c r="B37" s="158" t="s">
        <v>520</v>
      </c>
      <c r="C37" s="92">
        <f t="shared" si="0"/>
        <v>23193.236256875425</v>
      </c>
      <c r="D37" s="92">
        <f t="shared" ref="D37:D38" si="7">C37/8</f>
        <v>2899.1545321094281</v>
      </c>
      <c r="E37" s="43">
        <f t="shared" si="1"/>
        <v>23425.168619444179</v>
      </c>
      <c r="F37" s="43">
        <f t="shared" si="2"/>
        <v>351.37752929166265</v>
      </c>
      <c r="G37" s="43">
        <f>E37/8</f>
        <v>2928.1460774305224</v>
      </c>
      <c r="H37" s="43">
        <f>F37/8</f>
        <v>43.922191161457832</v>
      </c>
      <c r="I37" s="43">
        <f t="shared" si="3"/>
        <v>23659.420305638621</v>
      </c>
      <c r="J37" s="43">
        <f t="shared" si="4"/>
        <v>354.8913045845793</v>
      </c>
      <c r="K37" s="43">
        <f>I37/8</f>
        <v>2957.4275382048277</v>
      </c>
      <c r="L37" s="43">
        <f>J37/8</f>
        <v>44.361413073072413</v>
      </c>
      <c r="M37" s="43">
        <f t="shared" si="5"/>
        <v>23896.014508695007</v>
      </c>
      <c r="N37" s="43">
        <f t="shared" si="6"/>
        <v>358.44021763042508</v>
      </c>
      <c r="O37" s="43">
        <f>M37/8</f>
        <v>2987.0018135868759</v>
      </c>
      <c r="P37" s="43">
        <f>N37/8</f>
        <v>44.805027203803135</v>
      </c>
      <c r="Q37" s="31">
        <v>22738.466918505317</v>
      </c>
    </row>
    <row r="38" spans="1:17" x14ac:dyDescent="0.2">
      <c r="A38" s="71">
        <v>12</v>
      </c>
      <c r="B38" s="158" t="s">
        <v>521</v>
      </c>
      <c r="C38" s="92">
        <f t="shared" si="0"/>
        <v>24158.329164401701</v>
      </c>
      <c r="D38" s="92">
        <f t="shared" si="7"/>
        <v>3019.7911455502126</v>
      </c>
      <c r="E38" s="43">
        <f t="shared" si="1"/>
        <v>24399.912456045717</v>
      </c>
      <c r="F38" s="43">
        <f t="shared" si="2"/>
        <v>365.99868684068576</v>
      </c>
      <c r="G38" s="43">
        <f>E38/8</f>
        <v>3049.9890570057146</v>
      </c>
      <c r="H38" s="43">
        <f>F38/8</f>
        <v>45.74983585508572</v>
      </c>
      <c r="I38" s="43">
        <f t="shared" si="3"/>
        <v>24643.911580606175</v>
      </c>
      <c r="J38" s="43">
        <f t="shared" si="4"/>
        <v>369.65867370909262</v>
      </c>
      <c r="K38" s="43">
        <f>I38/8</f>
        <v>3080.4889475757718</v>
      </c>
      <c r="L38" s="43">
        <f>J38/8</f>
        <v>46.207334213636578</v>
      </c>
      <c r="M38" s="43">
        <f t="shared" si="5"/>
        <v>24890.350696412235</v>
      </c>
      <c r="N38" s="43">
        <f t="shared" si="6"/>
        <v>373.35526044618354</v>
      </c>
      <c r="O38" s="43">
        <f>M38/8</f>
        <v>3111.2938370515294</v>
      </c>
      <c r="P38" s="43">
        <f>N38/8</f>
        <v>46.669407555772942</v>
      </c>
      <c r="Q38" s="31">
        <v>23684.636435687942</v>
      </c>
    </row>
    <row r="39" spans="1:17" x14ac:dyDescent="0.2">
      <c r="A39" s="54"/>
      <c r="B39" s="111" t="s">
        <v>721</v>
      </c>
      <c r="C39" s="95"/>
      <c r="D39" s="96"/>
      <c r="E39" s="93"/>
      <c r="F39" s="93"/>
      <c r="G39" s="93"/>
      <c r="H39" s="93"/>
      <c r="I39" s="97"/>
      <c r="J39" s="93"/>
      <c r="K39" s="93"/>
      <c r="L39" s="48"/>
      <c r="M39" s="93"/>
      <c r="N39" s="93"/>
      <c r="O39" s="93"/>
      <c r="P39" s="37"/>
    </row>
    <row r="40" spans="1:17" x14ac:dyDescent="0.2">
      <c r="A40" s="71">
        <v>13</v>
      </c>
      <c r="B40" s="91" t="s">
        <v>1323</v>
      </c>
      <c r="C40" s="92">
        <f t="shared" si="0"/>
        <v>28118.903311583697</v>
      </c>
      <c r="D40" s="92">
        <f>C40/8</f>
        <v>3514.8629139479622</v>
      </c>
      <c r="E40" s="43">
        <f t="shared" si="1"/>
        <v>28400.092344699533</v>
      </c>
      <c r="F40" s="43">
        <f t="shared" si="2"/>
        <v>426.00138517049299</v>
      </c>
      <c r="G40" s="43">
        <f>E40/8</f>
        <v>3550.0115430874416</v>
      </c>
      <c r="H40" s="43">
        <f>F40/8</f>
        <v>53.250173146311624</v>
      </c>
      <c r="I40" s="43">
        <f t="shared" si="3"/>
        <v>28684.093268146527</v>
      </c>
      <c r="J40" s="43">
        <f t="shared" si="4"/>
        <v>430.26139902219791</v>
      </c>
      <c r="K40" s="43">
        <f>I40/8</f>
        <v>3585.5116585183159</v>
      </c>
      <c r="L40" s="43">
        <f>J40/8</f>
        <v>53.782674877774738</v>
      </c>
      <c r="M40" s="43">
        <f t="shared" si="5"/>
        <v>28970.934200827993</v>
      </c>
      <c r="N40" s="43">
        <f t="shared" si="6"/>
        <v>434.56401301241988</v>
      </c>
      <c r="O40" s="43">
        <f>M40/8</f>
        <v>3621.3667751034991</v>
      </c>
      <c r="P40" s="43">
        <f>N40/8</f>
        <v>54.320501626552485</v>
      </c>
      <c r="Q40" s="31">
        <v>27567.552266258528</v>
      </c>
    </row>
    <row r="41" spans="1:17" x14ac:dyDescent="0.2">
      <c r="A41" s="45"/>
      <c r="B41" s="90" t="s">
        <v>1327</v>
      </c>
      <c r="C41" s="95"/>
      <c r="D41" s="96"/>
      <c r="E41" s="93"/>
      <c r="F41" s="93"/>
      <c r="G41" s="93"/>
      <c r="H41" s="93"/>
      <c r="I41" s="97"/>
      <c r="J41" s="93"/>
      <c r="K41" s="93"/>
      <c r="L41" s="48"/>
      <c r="M41" s="93"/>
      <c r="N41" s="93"/>
      <c r="O41" s="93"/>
      <c r="P41" s="37"/>
    </row>
    <row r="42" spans="1:17" ht="25.5" customHeight="1" x14ac:dyDescent="0.2">
      <c r="A42" s="45"/>
      <c r="B42" s="100" t="s">
        <v>1104</v>
      </c>
      <c r="C42" s="95"/>
      <c r="D42" s="96"/>
      <c r="E42" s="93"/>
      <c r="F42" s="93"/>
      <c r="G42" s="93"/>
      <c r="H42" s="93"/>
      <c r="I42" s="97"/>
      <c r="J42" s="93"/>
      <c r="K42" s="93"/>
      <c r="L42" s="48"/>
      <c r="M42" s="93"/>
      <c r="N42" s="93"/>
      <c r="O42" s="93"/>
      <c r="P42" s="37"/>
    </row>
    <row r="43" spans="1:17" x14ac:dyDescent="0.2">
      <c r="A43" s="40">
        <v>14</v>
      </c>
      <c r="B43" s="91" t="s">
        <v>1324</v>
      </c>
      <c r="C43" s="92">
        <f t="shared" si="0"/>
        <v>25542.38120140789</v>
      </c>
      <c r="D43" s="92">
        <f>C43/8</f>
        <v>3192.7976501759863</v>
      </c>
      <c r="E43" s="43">
        <f t="shared" si="1"/>
        <v>25797.80501342197</v>
      </c>
      <c r="F43" s="43">
        <f t="shared" si="2"/>
        <v>386.96707520132952</v>
      </c>
      <c r="G43" s="43">
        <f>E43/8</f>
        <v>3224.7256266777463</v>
      </c>
      <c r="H43" s="43">
        <f>F43/8</f>
        <v>48.37088440016619</v>
      </c>
      <c r="I43" s="43">
        <f t="shared" si="3"/>
        <v>26055.783063556191</v>
      </c>
      <c r="J43" s="43">
        <f t="shared" si="4"/>
        <v>390.83674595334287</v>
      </c>
      <c r="K43" s="43">
        <f>I43/8</f>
        <v>3256.9728829445239</v>
      </c>
      <c r="L43" s="43">
        <f>J43/8</f>
        <v>48.854593244167859</v>
      </c>
      <c r="M43" s="43">
        <f t="shared" si="5"/>
        <v>26316.340894191755</v>
      </c>
      <c r="N43" s="43">
        <f t="shared" si="6"/>
        <v>394.74511341287632</v>
      </c>
      <c r="O43" s="43">
        <f>M43/8</f>
        <v>3289.5426117739694</v>
      </c>
      <c r="P43" s="43">
        <f>N43/8</f>
        <v>49.34313917660954</v>
      </c>
      <c r="Q43" s="31">
        <v>25041.550197458717</v>
      </c>
    </row>
    <row r="44" spans="1:17" x14ac:dyDescent="0.2">
      <c r="A44" s="45"/>
      <c r="B44" s="90" t="s">
        <v>1327</v>
      </c>
      <c r="C44" s="95"/>
      <c r="D44" s="96"/>
      <c r="E44" s="93"/>
      <c r="F44" s="93"/>
      <c r="G44" s="93"/>
      <c r="H44" s="93"/>
      <c r="I44" s="97"/>
      <c r="J44" s="93"/>
      <c r="K44" s="93"/>
      <c r="L44" s="48"/>
      <c r="M44" s="93"/>
      <c r="N44" s="93"/>
      <c r="O44" s="93"/>
      <c r="P44" s="37"/>
    </row>
    <row r="45" spans="1:17" x14ac:dyDescent="0.2">
      <c r="A45" s="45"/>
      <c r="B45" s="90" t="s">
        <v>522</v>
      </c>
      <c r="C45" s="95"/>
      <c r="D45" s="96"/>
      <c r="E45" s="93"/>
      <c r="F45" s="93"/>
      <c r="G45" s="93"/>
      <c r="H45" s="93"/>
      <c r="I45" s="97"/>
      <c r="J45" s="93"/>
      <c r="K45" s="93"/>
      <c r="L45" s="48"/>
      <c r="M45" s="93"/>
      <c r="N45" s="93"/>
      <c r="O45" s="93"/>
      <c r="P45" s="37"/>
    </row>
    <row r="46" spans="1:17" x14ac:dyDescent="0.2">
      <c r="A46" s="40">
        <v>15</v>
      </c>
      <c r="B46" s="91" t="s">
        <v>1325</v>
      </c>
      <c r="C46" s="92">
        <f t="shared" si="0"/>
        <v>27024.767815577288</v>
      </c>
      <c r="D46" s="92">
        <f>C46/8</f>
        <v>3378.095976947161</v>
      </c>
      <c r="E46" s="43">
        <f t="shared" si="1"/>
        <v>27295.015493733063</v>
      </c>
      <c r="F46" s="43">
        <f t="shared" si="2"/>
        <v>409.42523240599593</v>
      </c>
      <c r="G46" s="43">
        <f>E46/8</f>
        <v>3411.8769367166328</v>
      </c>
      <c r="H46" s="43">
        <f>F46/8</f>
        <v>51.178154050749491</v>
      </c>
      <c r="I46" s="43">
        <f t="shared" si="3"/>
        <v>27567.965648670393</v>
      </c>
      <c r="J46" s="43">
        <f t="shared" si="4"/>
        <v>413.51948473005586</v>
      </c>
      <c r="K46" s="43">
        <f>I46/8</f>
        <v>3445.9957060837992</v>
      </c>
      <c r="L46" s="43">
        <f>J46/8</f>
        <v>51.689935591256983</v>
      </c>
      <c r="M46" s="43">
        <f t="shared" si="5"/>
        <v>27843.645305157097</v>
      </c>
      <c r="N46" s="43">
        <f t="shared" si="6"/>
        <v>417.65467957735643</v>
      </c>
      <c r="O46" s="43">
        <f>M46/8</f>
        <v>3480.4556631446371</v>
      </c>
      <c r="P46" s="43">
        <f>N46/8</f>
        <v>52.206834947169554</v>
      </c>
      <c r="Q46" s="31">
        <v>26494.870407428712</v>
      </c>
    </row>
    <row r="47" spans="1:17" x14ac:dyDescent="0.2">
      <c r="A47" s="45"/>
      <c r="B47" s="90" t="s">
        <v>1327</v>
      </c>
      <c r="C47" s="95"/>
      <c r="D47" s="96"/>
      <c r="E47" s="93"/>
      <c r="F47" s="93"/>
      <c r="G47" s="93"/>
      <c r="H47" s="93"/>
      <c r="I47" s="97"/>
      <c r="J47" s="93"/>
      <c r="K47" s="93"/>
      <c r="L47" s="48"/>
      <c r="M47" s="93"/>
      <c r="N47" s="93"/>
      <c r="O47" s="93"/>
      <c r="P47" s="37"/>
    </row>
    <row r="48" spans="1:17" ht="27" customHeight="1" x14ac:dyDescent="0.2">
      <c r="A48" s="45"/>
      <c r="B48" s="100" t="s">
        <v>528</v>
      </c>
      <c r="C48" s="95"/>
      <c r="D48" s="96"/>
      <c r="E48" s="93"/>
      <c r="F48" s="93"/>
      <c r="G48" s="93"/>
      <c r="H48" s="93"/>
      <c r="I48" s="97"/>
      <c r="J48" s="93"/>
      <c r="K48" s="93"/>
      <c r="L48" s="48"/>
      <c r="M48" s="93"/>
      <c r="N48" s="93"/>
      <c r="O48" s="93"/>
      <c r="P48" s="37"/>
    </row>
    <row r="49" spans="1:17" x14ac:dyDescent="0.2">
      <c r="A49" s="40">
        <v>16</v>
      </c>
      <c r="B49" s="91" t="s">
        <v>1326</v>
      </c>
      <c r="C49" s="92">
        <f t="shared" si="0"/>
        <v>23904.231327537876</v>
      </c>
      <c r="D49" s="92">
        <f>C49/8</f>
        <v>2988.0289159422346</v>
      </c>
      <c r="E49" s="43">
        <f t="shared" si="1"/>
        <v>24143.273640813255</v>
      </c>
      <c r="F49" s="43">
        <f t="shared" si="2"/>
        <v>362.14910461219881</v>
      </c>
      <c r="G49" s="43">
        <f>E49/8</f>
        <v>3017.9092051016569</v>
      </c>
      <c r="H49" s="43">
        <f>F49/8</f>
        <v>45.268638076524851</v>
      </c>
      <c r="I49" s="43">
        <f t="shared" si="3"/>
        <v>24384.706377221388</v>
      </c>
      <c r="J49" s="43">
        <f t="shared" si="4"/>
        <v>365.77059565832081</v>
      </c>
      <c r="K49" s="43">
        <f>I49/8</f>
        <v>3048.0882971526735</v>
      </c>
      <c r="L49" s="43">
        <f>J49/8</f>
        <v>45.721324457290102</v>
      </c>
      <c r="M49" s="43">
        <f t="shared" si="5"/>
        <v>24628.553440993601</v>
      </c>
      <c r="N49" s="43">
        <f t="shared" si="6"/>
        <v>369.428301614904</v>
      </c>
      <c r="O49" s="43">
        <f>M49/8</f>
        <v>3078.5691801242001</v>
      </c>
      <c r="P49" s="43">
        <f>N49/8</f>
        <v>46.178537701863</v>
      </c>
      <c r="Q49" s="31">
        <v>23435.52090935086</v>
      </c>
    </row>
    <row r="50" spans="1:17" x14ac:dyDescent="0.2">
      <c r="A50" s="45"/>
      <c r="B50" s="90" t="s">
        <v>1327</v>
      </c>
      <c r="C50" s="95"/>
      <c r="D50" s="96"/>
      <c r="E50" s="93"/>
      <c r="F50" s="93"/>
      <c r="G50" s="93"/>
      <c r="H50" s="93"/>
      <c r="I50" s="97"/>
      <c r="J50" s="93"/>
      <c r="K50" s="93"/>
      <c r="L50" s="48"/>
      <c r="M50" s="93"/>
      <c r="N50" s="93"/>
      <c r="O50" s="93"/>
      <c r="P50" s="37"/>
    </row>
    <row r="51" spans="1:17" x14ac:dyDescent="0.2">
      <c r="A51" s="45"/>
      <c r="B51" s="90" t="s">
        <v>19</v>
      </c>
      <c r="C51" s="95"/>
      <c r="D51" s="96"/>
      <c r="E51" s="93"/>
      <c r="F51" s="93"/>
      <c r="G51" s="93"/>
      <c r="H51" s="93"/>
      <c r="I51" s="97"/>
      <c r="J51" s="93"/>
      <c r="K51" s="93"/>
      <c r="L51" s="48"/>
      <c r="M51" s="93"/>
      <c r="N51" s="93"/>
      <c r="O51" s="93"/>
      <c r="P51" s="37"/>
    </row>
    <row r="52" spans="1:17" x14ac:dyDescent="0.2">
      <c r="A52" s="40">
        <v>17</v>
      </c>
      <c r="B52" s="91" t="s">
        <v>622</v>
      </c>
      <c r="C52" s="92">
        <f t="shared" si="0"/>
        <v>22709.320886201163</v>
      </c>
      <c r="D52" s="92">
        <f>C52/8</f>
        <v>2838.6651107751454</v>
      </c>
      <c r="E52" s="43">
        <f t="shared" si="1"/>
        <v>22936.414095063174</v>
      </c>
      <c r="F52" s="43">
        <f t="shared" si="2"/>
        <v>344.0462114259476</v>
      </c>
      <c r="G52" s="43">
        <f>E52/8</f>
        <v>2867.0517618828967</v>
      </c>
      <c r="H52" s="43">
        <f>F52/8</f>
        <v>43.00577642824345</v>
      </c>
      <c r="I52" s="43">
        <f t="shared" si="3"/>
        <v>23165.778236013804</v>
      </c>
      <c r="J52" s="43">
        <f t="shared" si="4"/>
        <v>347.48667354020705</v>
      </c>
      <c r="K52" s="43">
        <f>I52/8</f>
        <v>2895.7222795017256</v>
      </c>
      <c r="L52" s="43">
        <f>J52/8</f>
        <v>43.435834192525881</v>
      </c>
      <c r="M52" s="43">
        <f t="shared" si="5"/>
        <v>23397.436018373941</v>
      </c>
      <c r="N52" s="43">
        <f t="shared" si="6"/>
        <v>350.96154027560908</v>
      </c>
      <c r="O52" s="43">
        <f>M52/8</f>
        <v>2924.6795022967426</v>
      </c>
      <c r="P52" s="43">
        <f>N52/8</f>
        <v>43.870192534451135</v>
      </c>
      <c r="Q52" s="31">
        <v>22264.040084510943</v>
      </c>
    </row>
    <row r="53" spans="1:17" x14ac:dyDescent="0.2">
      <c r="A53" s="45"/>
      <c r="B53" s="90" t="s">
        <v>1327</v>
      </c>
      <c r="C53" s="95"/>
      <c r="D53" s="96"/>
      <c r="E53" s="93"/>
      <c r="F53" s="82"/>
      <c r="I53" s="89"/>
      <c r="J53" s="82"/>
      <c r="L53" s="37"/>
      <c r="M53" s="82"/>
      <c r="N53" s="82"/>
      <c r="P53" s="37"/>
      <c r="Q53" s="110"/>
    </row>
    <row r="54" spans="1:17" x14ac:dyDescent="0.2">
      <c r="A54" s="45"/>
      <c r="B54" s="90" t="s">
        <v>20</v>
      </c>
      <c r="C54" s="95"/>
      <c r="D54" s="96"/>
      <c r="E54" s="93"/>
      <c r="F54" s="82"/>
      <c r="I54" s="89"/>
      <c r="J54" s="82"/>
      <c r="L54" s="37"/>
      <c r="M54" s="82"/>
      <c r="N54" s="82"/>
      <c r="P54" s="37"/>
    </row>
    <row r="55" spans="1:17" x14ac:dyDescent="0.2">
      <c r="A55" s="45"/>
      <c r="B55" s="90"/>
      <c r="C55" s="95"/>
      <c r="D55" s="96"/>
      <c r="E55" s="93"/>
      <c r="F55" s="82"/>
      <c r="I55" s="89"/>
      <c r="J55" s="82"/>
      <c r="L55" s="37"/>
      <c r="M55" s="82"/>
      <c r="N55" s="82"/>
      <c r="P55" s="37"/>
    </row>
    <row r="56" spans="1:17" ht="28.05" customHeight="1" x14ac:dyDescent="0.2">
      <c r="A56" s="45"/>
      <c r="B56" s="86" t="s">
        <v>30</v>
      </c>
      <c r="C56" s="95"/>
      <c r="D56" s="96"/>
      <c r="E56" s="93"/>
      <c r="F56" s="82"/>
      <c r="I56" s="89"/>
      <c r="J56" s="82"/>
      <c r="L56" s="37"/>
      <c r="M56" s="82"/>
      <c r="N56" s="82"/>
      <c r="P56" s="37"/>
    </row>
    <row r="57" spans="1:17" x14ac:dyDescent="0.2">
      <c r="B57" s="82"/>
      <c r="C57" s="105"/>
      <c r="D57" s="105"/>
      <c r="E57" s="93"/>
      <c r="F57" s="82"/>
      <c r="I57" s="82"/>
      <c r="J57" s="82"/>
      <c r="M57" s="82"/>
      <c r="N57" s="82"/>
    </row>
    <row r="58" spans="1:17" x14ac:dyDescent="0.2">
      <c r="B58" s="82"/>
      <c r="C58" s="105"/>
      <c r="D58" s="105"/>
      <c r="E58" s="93"/>
      <c r="F58" s="82"/>
      <c r="I58" s="82"/>
      <c r="J58" s="82"/>
      <c r="M58" s="82"/>
      <c r="N58" s="82"/>
    </row>
    <row r="59" spans="1:17" x14ac:dyDescent="0.2">
      <c r="B59" s="82"/>
      <c r="C59" s="105"/>
      <c r="D59" s="105"/>
      <c r="E59" s="93"/>
      <c r="F59" s="82"/>
      <c r="I59" s="82"/>
      <c r="J59" s="82"/>
      <c r="M59" s="82"/>
      <c r="N59" s="82"/>
    </row>
    <row r="60" spans="1:17" x14ac:dyDescent="0.2">
      <c r="B60" s="82"/>
      <c r="C60" s="105"/>
      <c r="D60" s="105"/>
      <c r="E60" s="93"/>
      <c r="F60" s="82"/>
      <c r="I60" s="82"/>
      <c r="J60" s="82"/>
      <c r="M60" s="82"/>
      <c r="N60" s="82"/>
    </row>
    <row r="61" spans="1:17" x14ac:dyDescent="0.2">
      <c r="B61" s="82"/>
      <c r="C61" s="105"/>
      <c r="D61" s="105"/>
      <c r="E61" s="93"/>
      <c r="F61" s="82"/>
      <c r="I61" s="82"/>
      <c r="J61" s="82"/>
      <c r="M61" s="82"/>
      <c r="N61" s="82"/>
    </row>
    <row r="62" spans="1:17" x14ac:dyDescent="0.2">
      <c r="B62" s="82"/>
      <c r="C62" s="106"/>
      <c r="E62" s="82"/>
      <c r="F62" s="82"/>
      <c r="I62" s="82"/>
      <c r="J62" s="82"/>
      <c r="M62" s="82"/>
      <c r="N62" s="82"/>
    </row>
    <row r="63" spans="1:17" x14ac:dyDescent="0.2">
      <c r="B63" s="82"/>
      <c r="C63" s="106"/>
      <c r="E63" s="82"/>
      <c r="F63" s="82"/>
      <c r="I63" s="82"/>
      <c r="J63" s="82"/>
      <c r="M63" s="82"/>
      <c r="N63" s="82"/>
    </row>
    <row r="64" spans="1:17" x14ac:dyDescent="0.2">
      <c r="B64" s="82"/>
      <c r="C64" s="106"/>
      <c r="E64" s="82"/>
      <c r="F64" s="82"/>
      <c r="I64" s="82"/>
      <c r="J64" s="82"/>
      <c r="M64" s="82"/>
      <c r="N64" s="82"/>
    </row>
    <row r="65" spans="2:14" x14ac:dyDescent="0.2">
      <c r="B65" s="82"/>
      <c r="C65" s="106"/>
      <c r="E65" s="82"/>
      <c r="F65" s="82"/>
      <c r="I65" s="82"/>
      <c r="J65" s="82"/>
      <c r="M65" s="82"/>
      <c r="N65" s="82"/>
    </row>
    <row r="66" spans="2:14" x14ac:dyDescent="0.2">
      <c r="B66" s="82"/>
      <c r="C66" s="106"/>
      <c r="E66" s="82"/>
      <c r="F66" s="82"/>
      <c r="I66" s="82"/>
      <c r="J66" s="82"/>
      <c r="M66" s="82"/>
      <c r="N66" s="82"/>
    </row>
    <row r="67" spans="2:14" x14ac:dyDescent="0.2">
      <c r="B67" s="82"/>
      <c r="C67" s="106"/>
      <c r="E67" s="82"/>
      <c r="F67" s="82"/>
      <c r="I67" s="82"/>
      <c r="J67" s="82"/>
      <c r="M67" s="82"/>
      <c r="N67" s="82"/>
    </row>
    <row r="68" spans="2:14" x14ac:dyDescent="0.2">
      <c r="B68" s="82"/>
      <c r="C68" s="106"/>
      <c r="E68" s="82"/>
      <c r="F68" s="82"/>
      <c r="I68" s="82"/>
      <c r="J68" s="82"/>
      <c r="M68" s="82"/>
      <c r="N68" s="82"/>
    </row>
    <row r="69" spans="2:14" x14ac:dyDescent="0.2">
      <c r="B69" s="82"/>
      <c r="C69" s="106"/>
      <c r="E69" s="82"/>
      <c r="F69" s="82"/>
      <c r="I69" s="82"/>
      <c r="J69" s="82"/>
      <c r="M69" s="82"/>
      <c r="N69" s="82"/>
    </row>
    <row r="70" spans="2:14" x14ac:dyDescent="0.2">
      <c r="B70" s="82"/>
      <c r="C70" s="106"/>
      <c r="E70" s="82"/>
      <c r="F70" s="82"/>
      <c r="I70" s="82"/>
      <c r="J70" s="82"/>
      <c r="M70" s="82"/>
      <c r="N70" s="82"/>
    </row>
    <row r="71" spans="2:14" x14ac:dyDescent="0.2">
      <c r="B71" s="82"/>
      <c r="C71" s="106"/>
      <c r="E71" s="82"/>
      <c r="F71" s="82"/>
      <c r="I71" s="82"/>
      <c r="J71" s="82"/>
      <c r="M71" s="82"/>
      <c r="N71" s="82"/>
    </row>
    <row r="72" spans="2:14" x14ac:dyDescent="0.2">
      <c r="B72" s="82"/>
      <c r="C72" s="106"/>
      <c r="E72" s="82"/>
      <c r="F72" s="82"/>
      <c r="I72" s="82"/>
      <c r="J72" s="82"/>
      <c r="M72" s="82"/>
      <c r="N72" s="82"/>
    </row>
    <row r="73" spans="2:14" x14ac:dyDescent="0.2">
      <c r="B73" s="82"/>
      <c r="C73" s="106"/>
      <c r="E73" s="82"/>
      <c r="F73" s="82"/>
      <c r="I73" s="82"/>
      <c r="J73" s="82"/>
      <c r="M73" s="82"/>
      <c r="N73" s="82"/>
    </row>
    <row r="74" spans="2:14" x14ac:dyDescent="0.2">
      <c r="B74" s="82"/>
      <c r="C74" s="106"/>
      <c r="E74" s="82"/>
      <c r="F74" s="82"/>
      <c r="I74" s="82"/>
      <c r="J74" s="82"/>
      <c r="M74" s="82"/>
      <c r="N74" s="82"/>
    </row>
    <row r="75" spans="2:14" x14ac:dyDescent="0.2">
      <c r="B75" s="82"/>
      <c r="C75" s="106"/>
      <c r="E75" s="82"/>
      <c r="F75" s="82"/>
      <c r="I75" s="82"/>
      <c r="J75" s="82"/>
      <c r="M75" s="82"/>
      <c r="N75" s="82"/>
    </row>
    <row r="76" spans="2:14" x14ac:dyDescent="0.2">
      <c r="B76" s="82"/>
      <c r="C76" s="106"/>
      <c r="E76" s="82"/>
      <c r="F76" s="82"/>
      <c r="I76" s="82"/>
      <c r="J76" s="82"/>
      <c r="M76" s="82"/>
      <c r="N76" s="82"/>
    </row>
    <row r="77" spans="2:14" x14ac:dyDescent="0.2">
      <c r="B77" s="82"/>
      <c r="C77" s="106"/>
      <c r="E77" s="82"/>
      <c r="F77" s="82"/>
      <c r="I77" s="82"/>
      <c r="J77" s="82"/>
      <c r="M77" s="82"/>
      <c r="N77" s="82"/>
    </row>
    <row r="78" spans="2:14" x14ac:dyDescent="0.2">
      <c r="B78" s="82"/>
      <c r="C78" s="106"/>
      <c r="E78" s="82"/>
      <c r="F78" s="82"/>
      <c r="I78" s="82"/>
      <c r="J78" s="82"/>
      <c r="M78" s="82"/>
      <c r="N78" s="82"/>
    </row>
    <row r="79" spans="2:14" x14ac:dyDescent="0.2">
      <c r="B79" s="82"/>
      <c r="C79" s="106"/>
      <c r="E79" s="82"/>
      <c r="F79" s="82"/>
      <c r="I79" s="82"/>
      <c r="J79" s="82"/>
      <c r="M79" s="82"/>
      <c r="N79" s="82"/>
    </row>
    <row r="80" spans="2:14" x14ac:dyDescent="0.2">
      <c r="B80" s="82"/>
      <c r="C80" s="106"/>
      <c r="E80" s="82"/>
      <c r="F80" s="82"/>
      <c r="I80" s="82"/>
      <c r="J80" s="82"/>
      <c r="M80" s="82"/>
      <c r="N80" s="82"/>
    </row>
    <row r="81" spans="2:14" x14ac:dyDescent="0.2">
      <c r="B81" s="82"/>
      <c r="C81" s="106"/>
      <c r="E81" s="82"/>
      <c r="F81" s="82"/>
      <c r="I81" s="82"/>
      <c r="J81" s="82"/>
      <c r="M81" s="82"/>
      <c r="N81" s="82"/>
    </row>
    <row r="82" spans="2:14" x14ac:dyDescent="0.2">
      <c r="B82" s="82"/>
      <c r="C82" s="106"/>
      <c r="E82" s="82"/>
      <c r="F82" s="82"/>
      <c r="I82" s="82"/>
      <c r="J82" s="82"/>
      <c r="M82" s="82"/>
      <c r="N82" s="82"/>
    </row>
    <row r="83" spans="2:14" x14ac:dyDescent="0.2">
      <c r="B83" s="82"/>
      <c r="C83" s="106"/>
      <c r="E83" s="82"/>
      <c r="F83" s="82"/>
      <c r="I83" s="82"/>
      <c r="J83" s="82"/>
      <c r="M83" s="82"/>
      <c r="N83" s="82"/>
    </row>
    <row r="84" spans="2:14" x14ac:dyDescent="0.2">
      <c r="B84" s="82"/>
      <c r="C84" s="106"/>
      <c r="E84" s="82"/>
      <c r="F84" s="82"/>
      <c r="I84" s="82"/>
      <c r="J84" s="82"/>
      <c r="M84" s="82"/>
      <c r="N84" s="82"/>
    </row>
    <row r="85" spans="2:14" x14ac:dyDescent="0.2">
      <c r="B85" s="82"/>
      <c r="C85" s="106"/>
      <c r="E85" s="82"/>
      <c r="F85" s="82"/>
      <c r="I85" s="82"/>
      <c r="J85" s="82"/>
      <c r="M85" s="82"/>
      <c r="N85" s="82"/>
    </row>
    <row r="86" spans="2:14" x14ac:dyDescent="0.2">
      <c r="B86" s="82"/>
      <c r="C86" s="106"/>
      <c r="E86" s="82"/>
      <c r="F86" s="82"/>
      <c r="I86" s="82"/>
      <c r="J86" s="82"/>
      <c r="M86" s="82"/>
      <c r="N86" s="82"/>
    </row>
    <row r="87" spans="2:14" x14ac:dyDescent="0.2">
      <c r="B87" s="82"/>
      <c r="C87" s="106"/>
      <c r="E87" s="82"/>
      <c r="F87" s="82"/>
      <c r="I87" s="82"/>
      <c r="J87" s="82"/>
      <c r="M87" s="82"/>
      <c r="N87" s="82"/>
    </row>
    <row r="88" spans="2:14" x14ac:dyDescent="0.2">
      <c r="B88" s="82"/>
      <c r="C88" s="106"/>
      <c r="E88" s="82"/>
      <c r="F88" s="82"/>
      <c r="I88" s="82"/>
      <c r="J88" s="82"/>
      <c r="M88" s="82"/>
      <c r="N88" s="82"/>
    </row>
    <row r="89" spans="2:14" x14ac:dyDescent="0.2">
      <c r="B89" s="82"/>
      <c r="C89" s="106"/>
      <c r="E89" s="82"/>
      <c r="F89" s="82"/>
      <c r="I89" s="82"/>
      <c r="J89" s="82"/>
      <c r="M89" s="82"/>
      <c r="N89" s="82"/>
    </row>
    <row r="90" spans="2:14" x14ac:dyDescent="0.2">
      <c r="B90" s="82"/>
      <c r="C90" s="106"/>
      <c r="E90" s="82"/>
      <c r="F90" s="82"/>
      <c r="I90" s="82"/>
      <c r="J90" s="82"/>
      <c r="M90" s="82"/>
      <c r="N90" s="82"/>
    </row>
    <row r="91" spans="2:14" x14ac:dyDescent="0.2">
      <c r="B91" s="82"/>
      <c r="C91" s="106"/>
      <c r="E91" s="82"/>
      <c r="F91" s="82"/>
      <c r="I91" s="82"/>
      <c r="J91" s="82"/>
      <c r="M91" s="82"/>
      <c r="N91" s="82"/>
    </row>
    <row r="92" spans="2:14" x14ac:dyDescent="0.2">
      <c r="B92" s="82"/>
      <c r="C92" s="106"/>
      <c r="E92" s="82"/>
      <c r="F92" s="82"/>
      <c r="I92" s="82"/>
      <c r="J92" s="82"/>
      <c r="M92" s="82"/>
      <c r="N92" s="82"/>
    </row>
    <row r="93" spans="2:14" x14ac:dyDescent="0.2">
      <c r="B93" s="82"/>
      <c r="C93" s="106"/>
      <c r="E93" s="82"/>
      <c r="F93" s="82"/>
      <c r="I93" s="82"/>
      <c r="J93" s="82"/>
      <c r="M93" s="82"/>
      <c r="N93" s="82"/>
    </row>
    <row r="94" spans="2:14" x14ac:dyDescent="0.2">
      <c r="B94" s="82"/>
      <c r="C94" s="106"/>
      <c r="E94" s="82"/>
      <c r="F94" s="82"/>
      <c r="I94" s="82"/>
      <c r="J94" s="82"/>
      <c r="M94" s="82"/>
      <c r="N94" s="82"/>
    </row>
    <row r="95" spans="2:14" x14ac:dyDescent="0.2">
      <c r="B95" s="82"/>
      <c r="C95" s="106"/>
      <c r="E95" s="82"/>
      <c r="F95" s="82"/>
      <c r="I95" s="82"/>
      <c r="J95" s="82"/>
      <c r="M95" s="82"/>
      <c r="N95" s="82"/>
    </row>
    <row r="96" spans="2:14" x14ac:dyDescent="0.2">
      <c r="B96" s="82"/>
      <c r="C96" s="106"/>
      <c r="E96" s="82"/>
      <c r="F96" s="82"/>
      <c r="I96" s="82"/>
      <c r="J96" s="82"/>
      <c r="M96" s="82"/>
      <c r="N96" s="82"/>
    </row>
    <row r="97" spans="2:14" x14ac:dyDescent="0.2">
      <c r="B97" s="82"/>
      <c r="C97" s="106"/>
      <c r="E97" s="82"/>
      <c r="F97" s="82"/>
      <c r="I97" s="82"/>
      <c r="J97" s="82"/>
      <c r="M97" s="82"/>
      <c r="N97" s="82"/>
    </row>
    <row r="98" spans="2:14" x14ac:dyDescent="0.2">
      <c r="B98" s="82"/>
      <c r="C98" s="106"/>
      <c r="E98" s="82"/>
      <c r="F98" s="82"/>
      <c r="I98" s="82"/>
      <c r="J98" s="82"/>
      <c r="M98" s="82"/>
      <c r="N98" s="82"/>
    </row>
    <row r="99" spans="2:14" x14ac:dyDescent="0.2">
      <c r="B99" s="82"/>
      <c r="C99" s="106"/>
      <c r="E99" s="82"/>
      <c r="F99" s="82"/>
      <c r="I99" s="82"/>
      <c r="J99" s="82"/>
      <c r="M99" s="82"/>
      <c r="N99" s="82"/>
    </row>
    <row r="100" spans="2:14" x14ac:dyDescent="0.2">
      <c r="B100" s="82"/>
      <c r="C100" s="106"/>
      <c r="E100" s="82"/>
      <c r="F100" s="82"/>
      <c r="I100" s="82"/>
      <c r="J100" s="82"/>
      <c r="M100" s="82"/>
      <c r="N100" s="82"/>
    </row>
    <row r="101" spans="2:14" x14ac:dyDescent="0.2">
      <c r="B101" s="82"/>
      <c r="C101" s="106"/>
      <c r="E101" s="82"/>
      <c r="F101" s="82"/>
      <c r="I101" s="82"/>
      <c r="J101" s="82"/>
      <c r="M101" s="82"/>
      <c r="N101" s="82"/>
    </row>
    <row r="102" spans="2:14" x14ac:dyDescent="0.2">
      <c r="B102" s="82"/>
      <c r="C102" s="106"/>
      <c r="E102" s="82"/>
      <c r="F102" s="82"/>
      <c r="I102" s="82"/>
      <c r="J102" s="82"/>
      <c r="M102" s="82"/>
      <c r="N102" s="82"/>
    </row>
    <row r="103" spans="2:14" x14ac:dyDescent="0.2">
      <c r="B103" s="82"/>
      <c r="C103" s="106"/>
      <c r="E103" s="82"/>
      <c r="F103" s="82"/>
      <c r="I103" s="82"/>
      <c r="J103" s="82"/>
      <c r="M103" s="82"/>
      <c r="N103" s="82"/>
    </row>
    <row r="104" spans="2:14" x14ac:dyDescent="0.2">
      <c r="B104" s="82"/>
      <c r="C104" s="106"/>
      <c r="E104" s="82"/>
      <c r="F104" s="82"/>
      <c r="I104" s="82"/>
      <c r="J104" s="82"/>
      <c r="M104" s="82"/>
      <c r="N104" s="82"/>
    </row>
    <row r="105" spans="2:14" x14ac:dyDescent="0.2">
      <c r="B105" s="82"/>
      <c r="C105" s="106"/>
      <c r="E105" s="82"/>
      <c r="F105" s="82"/>
      <c r="I105" s="82"/>
      <c r="J105" s="82"/>
      <c r="M105" s="82"/>
      <c r="N105" s="82"/>
    </row>
    <row r="106" spans="2:14" x14ac:dyDescent="0.2">
      <c r="B106" s="82"/>
      <c r="C106" s="106"/>
      <c r="E106" s="82"/>
      <c r="F106" s="82"/>
      <c r="I106" s="82"/>
      <c r="J106" s="82"/>
      <c r="M106" s="82"/>
      <c r="N106" s="82"/>
    </row>
    <row r="107" spans="2:14" x14ac:dyDescent="0.2">
      <c r="B107" s="82"/>
      <c r="C107" s="106"/>
      <c r="E107" s="82"/>
      <c r="F107" s="82"/>
      <c r="I107" s="82"/>
      <c r="J107" s="82"/>
      <c r="M107" s="82"/>
      <c r="N107" s="82"/>
    </row>
    <row r="108" spans="2:14" x14ac:dyDescent="0.2">
      <c r="B108" s="82"/>
      <c r="C108" s="106"/>
      <c r="E108" s="82"/>
      <c r="F108" s="82"/>
      <c r="I108" s="82"/>
      <c r="J108" s="82"/>
      <c r="M108" s="82"/>
      <c r="N108" s="82"/>
    </row>
    <row r="109" spans="2:14" x14ac:dyDescent="0.2">
      <c r="B109" s="82"/>
      <c r="C109" s="106"/>
      <c r="E109" s="82"/>
      <c r="F109" s="82"/>
      <c r="I109" s="82"/>
      <c r="J109" s="82"/>
      <c r="M109" s="82"/>
      <c r="N109" s="82"/>
    </row>
    <row r="110" spans="2:14" x14ac:dyDescent="0.2">
      <c r="B110" s="82"/>
      <c r="C110" s="106"/>
      <c r="E110" s="82"/>
      <c r="F110" s="82"/>
      <c r="I110" s="82"/>
      <c r="J110" s="82"/>
      <c r="M110" s="82"/>
      <c r="N110" s="82"/>
    </row>
    <row r="111" spans="2:14" x14ac:dyDescent="0.2">
      <c r="B111" s="82"/>
      <c r="C111" s="106"/>
      <c r="E111" s="82"/>
      <c r="F111" s="82"/>
      <c r="I111" s="82"/>
      <c r="J111" s="82"/>
      <c r="M111" s="82"/>
      <c r="N111" s="82"/>
    </row>
    <row r="112" spans="2:14" x14ac:dyDescent="0.2">
      <c r="B112" s="82"/>
      <c r="C112" s="106"/>
      <c r="E112" s="82"/>
      <c r="F112" s="82"/>
      <c r="I112" s="82"/>
      <c r="J112" s="82"/>
      <c r="M112" s="82"/>
      <c r="N112" s="82"/>
    </row>
    <row r="113" spans="2:14" x14ac:dyDescent="0.2">
      <c r="B113" s="82"/>
      <c r="C113" s="106"/>
      <c r="E113" s="82"/>
      <c r="F113" s="82"/>
      <c r="I113" s="82"/>
      <c r="J113" s="82"/>
      <c r="M113" s="82"/>
      <c r="N113" s="82"/>
    </row>
    <row r="114" spans="2:14" x14ac:dyDescent="0.2">
      <c r="B114" s="82"/>
      <c r="C114" s="106"/>
      <c r="E114" s="82"/>
      <c r="F114" s="82"/>
      <c r="I114" s="82"/>
      <c r="J114" s="82"/>
      <c r="M114" s="82"/>
      <c r="N114" s="82"/>
    </row>
    <row r="115" spans="2:14" x14ac:dyDescent="0.2">
      <c r="B115" s="82"/>
      <c r="C115" s="106"/>
      <c r="E115" s="82"/>
      <c r="F115" s="82"/>
      <c r="I115" s="82"/>
      <c r="J115" s="82"/>
      <c r="M115" s="82"/>
      <c r="N115" s="82"/>
    </row>
    <row r="116" spans="2:14" x14ac:dyDescent="0.2">
      <c r="B116" s="82"/>
      <c r="C116" s="106"/>
      <c r="E116" s="82"/>
      <c r="F116" s="82"/>
      <c r="I116" s="82"/>
      <c r="J116" s="82"/>
      <c r="M116" s="82"/>
      <c r="N116" s="82"/>
    </row>
    <row r="117" spans="2:14" x14ac:dyDescent="0.2">
      <c r="B117" s="82"/>
      <c r="C117" s="106"/>
      <c r="E117" s="82"/>
      <c r="F117" s="82"/>
      <c r="I117" s="82"/>
      <c r="J117" s="82"/>
      <c r="M117" s="82"/>
      <c r="N117" s="82"/>
    </row>
    <row r="118" spans="2:14" x14ac:dyDescent="0.2">
      <c r="B118" s="82"/>
      <c r="C118" s="106"/>
      <c r="E118" s="82"/>
      <c r="F118" s="82"/>
      <c r="I118" s="82"/>
      <c r="J118" s="82"/>
      <c r="M118" s="82"/>
      <c r="N118" s="82"/>
    </row>
    <row r="119" spans="2:14" x14ac:dyDescent="0.2">
      <c r="B119" s="82"/>
      <c r="C119" s="106"/>
      <c r="E119" s="82"/>
      <c r="F119" s="82"/>
      <c r="I119" s="82"/>
      <c r="J119" s="82"/>
      <c r="M119" s="82"/>
      <c r="N119" s="82"/>
    </row>
    <row r="120" spans="2:14" x14ac:dyDescent="0.2">
      <c r="B120" s="82"/>
      <c r="C120" s="106"/>
      <c r="E120" s="82"/>
      <c r="F120" s="82"/>
      <c r="I120" s="82"/>
      <c r="J120" s="82"/>
      <c r="M120" s="82"/>
      <c r="N120" s="82"/>
    </row>
    <row r="121" spans="2:14" x14ac:dyDescent="0.2">
      <c r="B121" s="82"/>
      <c r="C121" s="106"/>
      <c r="E121" s="82"/>
      <c r="F121" s="82"/>
      <c r="I121" s="82"/>
      <c r="J121" s="82"/>
      <c r="M121" s="82"/>
      <c r="N121" s="82"/>
    </row>
    <row r="122" spans="2:14" x14ac:dyDescent="0.2">
      <c r="B122" s="82"/>
      <c r="C122" s="106"/>
      <c r="E122" s="82"/>
      <c r="F122" s="82"/>
      <c r="I122" s="82"/>
      <c r="J122" s="82"/>
      <c r="M122" s="82"/>
      <c r="N122" s="82"/>
    </row>
    <row r="123" spans="2:14" x14ac:dyDescent="0.2">
      <c r="B123" s="82"/>
      <c r="C123" s="106"/>
      <c r="E123" s="82"/>
      <c r="F123" s="82"/>
      <c r="I123" s="82"/>
      <c r="J123" s="82"/>
      <c r="M123" s="82"/>
      <c r="N123" s="82"/>
    </row>
    <row r="124" spans="2:14" x14ac:dyDescent="0.2">
      <c r="B124" s="82"/>
      <c r="C124" s="106"/>
      <c r="E124" s="82"/>
      <c r="F124" s="82"/>
      <c r="I124" s="82"/>
      <c r="J124" s="82"/>
      <c r="M124" s="82"/>
      <c r="N124" s="82"/>
    </row>
    <row r="125" spans="2:14" x14ac:dyDescent="0.2">
      <c r="B125" s="82"/>
      <c r="C125" s="106"/>
      <c r="E125" s="82"/>
      <c r="F125" s="82"/>
      <c r="I125" s="82"/>
      <c r="J125" s="82"/>
      <c r="M125" s="82"/>
      <c r="N125" s="82"/>
    </row>
    <row r="126" spans="2:14" x14ac:dyDescent="0.2">
      <c r="B126" s="82"/>
      <c r="C126" s="106"/>
      <c r="E126" s="82"/>
      <c r="F126" s="82"/>
      <c r="I126" s="82"/>
      <c r="J126" s="82"/>
      <c r="M126" s="82"/>
      <c r="N126" s="82"/>
    </row>
    <row r="127" spans="2:14" x14ac:dyDescent="0.2">
      <c r="B127" s="82"/>
      <c r="C127" s="106"/>
      <c r="E127" s="82"/>
      <c r="F127" s="82"/>
      <c r="I127" s="82"/>
      <c r="J127" s="82"/>
      <c r="M127" s="82"/>
      <c r="N127" s="82"/>
    </row>
    <row r="128" spans="2:14" x14ac:dyDescent="0.2">
      <c r="B128" s="82"/>
      <c r="C128" s="106"/>
      <c r="E128" s="82"/>
      <c r="F128" s="82"/>
      <c r="I128" s="82"/>
      <c r="J128" s="82"/>
      <c r="M128" s="82"/>
      <c r="N128" s="82"/>
    </row>
    <row r="129" spans="2:14" x14ac:dyDescent="0.2">
      <c r="B129" s="82"/>
      <c r="C129" s="106"/>
      <c r="E129" s="82"/>
      <c r="F129" s="82"/>
      <c r="I129" s="82"/>
      <c r="J129" s="82"/>
      <c r="M129" s="82"/>
      <c r="N129" s="82"/>
    </row>
    <row r="130" spans="2:14" x14ac:dyDescent="0.2">
      <c r="B130" s="82"/>
      <c r="C130" s="106"/>
      <c r="E130" s="82"/>
      <c r="F130" s="82"/>
      <c r="I130" s="82"/>
      <c r="J130" s="82"/>
      <c r="M130" s="82"/>
      <c r="N130" s="82"/>
    </row>
    <row r="131" spans="2:14" x14ac:dyDescent="0.2">
      <c r="B131" s="82"/>
      <c r="C131" s="106"/>
      <c r="E131" s="82"/>
      <c r="F131" s="82"/>
      <c r="I131" s="82"/>
      <c r="J131" s="82"/>
      <c r="M131" s="82"/>
      <c r="N131" s="82"/>
    </row>
    <row r="132" spans="2:14" x14ac:dyDescent="0.2">
      <c r="B132" s="82"/>
      <c r="C132" s="106"/>
      <c r="E132" s="82"/>
      <c r="F132" s="82"/>
      <c r="I132" s="82"/>
      <c r="J132" s="82"/>
      <c r="M132" s="82"/>
      <c r="N132" s="82"/>
    </row>
    <row r="133" spans="2:14" x14ac:dyDescent="0.2">
      <c r="B133" s="82"/>
      <c r="C133" s="106"/>
      <c r="E133" s="82"/>
      <c r="F133" s="82"/>
      <c r="I133" s="82"/>
      <c r="J133" s="82"/>
      <c r="M133" s="82"/>
      <c r="N133" s="82"/>
    </row>
    <row r="134" spans="2:14" x14ac:dyDescent="0.2">
      <c r="B134" s="82"/>
      <c r="C134" s="106"/>
      <c r="E134" s="82"/>
      <c r="F134" s="82"/>
      <c r="I134" s="82"/>
      <c r="J134" s="82"/>
      <c r="M134" s="82"/>
      <c r="N134" s="82"/>
    </row>
    <row r="135" spans="2:14" x14ac:dyDescent="0.2">
      <c r="B135" s="82"/>
      <c r="C135" s="106"/>
      <c r="E135" s="82"/>
      <c r="F135" s="82"/>
      <c r="I135" s="82"/>
      <c r="J135" s="82"/>
      <c r="M135" s="82"/>
      <c r="N135" s="82"/>
    </row>
    <row r="136" spans="2:14" x14ac:dyDescent="0.2">
      <c r="B136" s="82"/>
      <c r="C136" s="106"/>
      <c r="E136" s="82"/>
      <c r="F136" s="82"/>
      <c r="I136" s="82"/>
      <c r="J136" s="82"/>
      <c r="M136" s="82"/>
      <c r="N136" s="82"/>
    </row>
    <row r="137" spans="2:14" x14ac:dyDescent="0.2">
      <c r="B137" s="82"/>
      <c r="C137" s="106"/>
      <c r="E137" s="82"/>
      <c r="F137" s="82"/>
      <c r="I137" s="82"/>
      <c r="J137" s="82"/>
      <c r="M137" s="82"/>
      <c r="N137" s="82"/>
    </row>
    <row r="138" spans="2:14" x14ac:dyDescent="0.2">
      <c r="B138" s="82"/>
      <c r="C138" s="106"/>
      <c r="E138" s="82"/>
      <c r="F138" s="82"/>
      <c r="I138" s="82"/>
      <c r="J138" s="82"/>
      <c r="M138" s="82"/>
      <c r="N138" s="82"/>
    </row>
    <row r="139" spans="2:14" x14ac:dyDescent="0.2">
      <c r="B139" s="82"/>
      <c r="C139" s="106"/>
      <c r="E139" s="82"/>
      <c r="F139" s="82"/>
      <c r="I139" s="82"/>
      <c r="J139" s="82"/>
      <c r="M139" s="82"/>
      <c r="N139" s="82"/>
    </row>
    <row r="140" spans="2:14" x14ac:dyDescent="0.2">
      <c r="B140" s="82"/>
      <c r="C140" s="106"/>
      <c r="E140" s="82"/>
      <c r="F140" s="82"/>
      <c r="I140" s="82"/>
      <c r="J140" s="82"/>
      <c r="M140" s="82"/>
      <c r="N140" s="82"/>
    </row>
    <row r="141" spans="2:14" x14ac:dyDescent="0.2">
      <c r="B141" s="82"/>
      <c r="C141" s="106"/>
      <c r="E141" s="82"/>
      <c r="F141" s="82"/>
      <c r="I141" s="82"/>
      <c r="J141" s="82"/>
      <c r="M141" s="82"/>
      <c r="N141" s="82"/>
    </row>
    <row r="142" spans="2:14" x14ac:dyDescent="0.2">
      <c r="B142" s="82"/>
      <c r="C142" s="106"/>
      <c r="E142" s="82"/>
      <c r="F142" s="82"/>
      <c r="I142" s="82"/>
      <c r="J142" s="82"/>
      <c r="M142" s="82"/>
      <c r="N142" s="82"/>
    </row>
    <row r="143" spans="2:14" x14ac:dyDescent="0.2">
      <c r="B143" s="82"/>
      <c r="C143" s="106"/>
      <c r="E143" s="82"/>
      <c r="F143" s="82"/>
      <c r="I143" s="82"/>
      <c r="J143" s="82"/>
      <c r="M143" s="82"/>
      <c r="N143" s="82"/>
    </row>
    <row r="144" spans="2:14" x14ac:dyDescent="0.2">
      <c r="B144" s="82"/>
      <c r="C144" s="106"/>
      <c r="E144" s="82"/>
      <c r="F144" s="82"/>
      <c r="I144" s="82"/>
      <c r="J144" s="82"/>
      <c r="M144" s="82"/>
      <c r="N144" s="82"/>
    </row>
    <row r="145" spans="2:14" x14ac:dyDescent="0.2">
      <c r="B145" s="82"/>
      <c r="C145" s="106"/>
      <c r="E145" s="82"/>
      <c r="F145" s="82"/>
      <c r="I145" s="82"/>
      <c r="J145" s="82"/>
      <c r="M145" s="82"/>
      <c r="N145" s="82"/>
    </row>
    <row r="146" spans="2:14" x14ac:dyDescent="0.2">
      <c r="B146" s="82"/>
      <c r="C146" s="106"/>
      <c r="E146" s="82"/>
      <c r="F146" s="82"/>
      <c r="I146" s="82"/>
      <c r="J146" s="82"/>
      <c r="M146" s="82"/>
      <c r="N146" s="82"/>
    </row>
    <row r="147" spans="2:14" x14ac:dyDescent="0.2">
      <c r="B147" s="82"/>
      <c r="C147" s="106"/>
      <c r="E147" s="82"/>
      <c r="F147" s="82"/>
      <c r="I147" s="82"/>
      <c r="J147" s="82"/>
      <c r="M147" s="82"/>
      <c r="N147" s="82"/>
    </row>
    <row r="148" spans="2:14" x14ac:dyDescent="0.2">
      <c r="B148" s="82"/>
      <c r="C148" s="106"/>
      <c r="E148" s="82"/>
      <c r="F148" s="82"/>
      <c r="I148" s="82"/>
      <c r="J148" s="82"/>
      <c r="M148" s="82"/>
      <c r="N148" s="82"/>
    </row>
    <row r="149" spans="2:14" x14ac:dyDescent="0.2">
      <c r="B149" s="82"/>
      <c r="C149" s="106"/>
      <c r="E149" s="82"/>
      <c r="F149" s="82"/>
      <c r="I149" s="82"/>
      <c r="J149" s="82"/>
      <c r="M149" s="82"/>
      <c r="N149" s="82"/>
    </row>
    <row r="150" spans="2:14" x14ac:dyDescent="0.2">
      <c r="B150" s="82"/>
      <c r="C150" s="106"/>
      <c r="E150" s="82"/>
      <c r="F150" s="82"/>
      <c r="I150" s="82"/>
      <c r="J150" s="82"/>
      <c r="M150" s="82"/>
      <c r="N150" s="82"/>
    </row>
    <row r="151" spans="2:14" x14ac:dyDescent="0.2">
      <c r="B151" s="82"/>
      <c r="C151" s="106"/>
      <c r="E151" s="82"/>
      <c r="F151" s="82"/>
      <c r="I151" s="82"/>
      <c r="J151" s="82"/>
      <c r="M151" s="82"/>
      <c r="N151" s="82"/>
    </row>
    <row r="152" spans="2:14" x14ac:dyDescent="0.2">
      <c r="B152" s="82"/>
      <c r="C152" s="106"/>
      <c r="E152" s="82"/>
      <c r="F152" s="82"/>
      <c r="I152" s="82"/>
      <c r="J152" s="82"/>
      <c r="M152" s="82"/>
      <c r="N152" s="82"/>
    </row>
    <row r="153" spans="2:14" x14ac:dyDescent="0.2">
      <c r="B153" s="82"/>
      <c r="C153" s="106"/>
      <c r="E153" s="82"/>
      <c r="F153" s="82"/>
      <c r="I153" s="82"/>
      <c r="J153" s="82"/>
      <c r="M153" s="82"/>
      <c r="N153" s="82"/>
    </row>
    <row r="154" spans="2:14" x14ac:dyDescent="0.2">
      <c r="B154" s="82"/>
      <c r="C154" s="106"/>
      <c r="E154" s="82"/>
      <c r="F154" s="82"/>
      <c r="I154" s="82"/>
      <c r="J154" s="82"/>
      <c r="M154" s="82"/>
      <c r="N154" s="82"/>
    </row>
    <row r="155" spans="2:14" x14ac:dyDescent="0.2">
      <c r="B155" s="82"/>
      <c r="C155" s="106"/>
      <c r="E155" s="82"/>
      <c r="F155" s="82"/>
      <c r="I155" s="82"/>
      <c r="J155" s="82"/>
      <c r="M155" s="82"/>
      <c r="N155" s="82"/>
    </row>
    <row r="156" spans="2:14" x14ac:dyDescent="0.2">
      <c r="B156" s="82"/>
      <c r="C156" s="106"/>
      <c r="E156" s="82"/>
      <c r="F156" s="82"/>
      <c r="I156" s="82"/>
      <c r="J156" s="82"/>
      <c r="M156" s="82"/>
      <c r="N156" s="82"/>
    </row>
    <row r="157" spans="2:14" x14ac:dyDescent="0.2">
      <c r="B157" s="82"/>
      <c r="C157" s="106"/>
      <c r="E157" s="82"/>
      <c r="F157" s="82"/>
      <c r="I157" s="82"/>
      <c r="J157" s="82"/>
      <c r="M157" s="82"/>
      <c r="N157" s="82"/>
    </row>
    <row r="158" spans="2:14" x14ac:dyDescent="0.2">
      <c r="B158" s="82"/>
      <c r="C158" s="106"/>
      <c r="E158" s="82"/>
      <c r="F158" s="82"/>
      <c r="I158" s="82"/>
      <c r="J158" s="82"/>
      <c r="M158" s="82"/>
      <c r="N158" s="82"/>
    </row>
    <row r="159" spans="2:14" x14ac:dyDescent="0.2">
      <c r="B159" s="82"/>
      <c r="C159" s="106"/>
      <c r="E159" s="82"/>
      <c r="F159" s="82"/>
      <c r="I159" s="82"/>
      <c r="J159" s="82"/>
      <c r="M159" s="82"/>
      <c r="N159" s="82"/>
    </row>
    <row r="160" spans="2:14" x14ac:dyDescent="0.2">
      <c r="B160" s="82"/>
      <c r="C160" s="106"/>
      <c r="E160" s="82"/>
      <c r="F160" s="82"/>
      <c r="I160" s="82"/>
      <c r="J160" s="82"/>
      <c r="M160" s="82"/>
      <c r="N160" s="82"/>
    </row>
    <row r="161" spans="2:14" x14ac:dyDescent="0.2">
      <c r="B161" s="82"/>
      <c r="C161" s="106"/>
      <c r="E161" s="82"/>
      <c r="F161" s="82"/>
      <c r="I161" s="82"/>
      <c r="J161" s="82"/>
      <c r="M161" s="82"/>
      <c r="N161" s="82"/>
    </row>
    <row r="162" spans="2:14" x14ac:dyDescent="0.2">
      <c r="B162" s="82"/>
      <c r="C162" s="106"/>
      <c r="E162" s="82"/>
      <c r="F162" s="82"/>
      <c r="I162" s="82"/>
      <c r="J162" s="82"/>
      <c r="M162" s="82"/>
      <c r="N162" s="82"/>
    </row>
    <row r="163" spans="2:14" x14ac:dyDescent="0.2">
      <c r="B163" s="82"/>
      <c r="C163" s="106"/>
      <c r="E163" s="82"/>
      <c r="F163" s="82"/>
      <c r="I163" s="82"/>
      <c r="J163" s="82"/>
      <c r="M163" s="82"/>
      <c r="N163" s="82"/>
    </row>
    <row r="164" spans="2:14" x14ac:dyDescent="0.2">
      <c r="B164" s="82"/>
      <c r="C164" s="106"/>
      <c r="E164" s="82"/>
      <c r="F164" s="82"/>
      <c r="I164" s="82"/>
      <c r="J164" s="82"/>
      <c r="M164" s="82"/>
      <c r="N164" s="82"/>
    </row>
    <row r="165" spans="2:14" x14ac:dyDescent="0.2">
      <c r="B165" s="82"/>
      <c r="C165" s="106"/>
      <c r="E165" s="82"/>
      <c r="F165" s="82"/>
      <c r="I165" s="82"/>
      <c r="J165" s="82"/>
      <c r="M165" s="82"/>
      <c r="N165" s="82"/>
    </row>
    <row r="166" spans="2:14" x14ac:dyDescent="0.2">
      <c r="B166" s="82"/>
      <c r="C166" s="106"/>
      <c r="E166" s="82"/>
      <c r="F166" s="82"/>
      <c r="I166" s="82"/>
      <c r="J166" s="82"/>
      <c r="M166" s="82"/>
      <c r="N166" s="82"/>
    </row>
    <row r="167" spans="2:14" x14ac:dyDescent="0.2">
      <c r="B167" s="82"/>
      <c r="C167" s="106"/>
      <c r="E167" s="82"/>
      <c r="F167" s="82"/>
      <c r="I167" s="82"/>
      <c r="J167" s="82"/>
      <c r="M167" s="82"/>
      <c r="N167" s="82"/>
    </row>
    <row r="168" spans="2:14" x14ac:dyDescent="0.2">
      <c r="B168" s="82"/>
      <c r="C168" s="106"/>
      <c r="E168" s="82"/>
      <c r="F168" s="82"/>
      <c r="I168" s="82"/>
      <c r="J168" s="82"/>
      <c r="M168" s="82"/>
      <c r="N168" s="82"/>
    </row>
    <row r="169" spans="2:14" x14ac:dyDescent="0.2">
      <c r="B169" s="82"/>
      <c r="C169" s="106"/>
      <c r="E169" s="82"/>
      <c r="F169" s="82"/>
      <c r="I169" s="82"/>
      <c r="J169" s="82"/>
      <c r="M169" s="82"/>
      <c r="N169" s="82"/>
    </row>
    <row r="170" spans="2:14" x14ac:dyDescent="0.2">
      <c r="B170" s="82"/>
      <c r="C170" s="106"/>
      <c r="E170" s="82"/>
      <c r="F170" s="82"/>
      <c r="I170" s="82"/>
      <c r="J170" s="82"/>
      <c r="M170" s="82"/>
      <c r="N170" s="82"/>
    </row>
    <row r="171" spans="2:14" x14ac:dyDescent="0.2">
      <c r="B171" s="82"/>
      <c r="C171" s="106"/>
      <c r="E171" s="82"/>
      <c r="F171" s="82"/>
      <c r="I171" s="82"/>
      <c r="J171" s="82"/>
      <c r="M171" s="82"/>
      <c r="N171" s="82"/>
    </row>
    <row r="172" spans="2:14" x14ac:dyDescent="0.2">
      <c r="B172" s="82"/>
      <c r="C172" s="106"/>
      <c r="E172" s="82"/>
      <c r="F172" s="82"/>
      <c r="I172" s="82"/>
      <c r="J172" s="82"/>
      <c r="M172" s="82"/>
      <c r="N172" s="82"/>
    </row>
    <row r="173" spans="2:14" x14ac:dyDescent="0.2">
      <c r="B173" s="82"/>
      <c r="C173" s="106"/>
      <c r="E173" s="82"/>
      <c r="F173" s="82"/>
      <c r="I173" s="82"/>
      <c r="J173" s="82"/>
      <c r="M173" s="82"/>
      <c r="N173" s="82"/>
    </row>
    <row r="174" spans="2:14" x14ac:dyDescent="0.2">
      <c r="B174" s="82"/>
      <c r="C174" s="106"/>
      <c r="E174" s="82"/>
      <c r="F174" s="82"/>
      <c r="I174" s="82"/>
      <c r="J174" s="82"/>
      <c r="M174" s="82"/>
      <c r="N174" s="82"/>
    </row>
    <row r="175" spans="2:14" x14ac:dyDescent="0.2">
      <c r="B175" s="82"/>
      <c r="C175" s="106"/>
      <c r="E175" s="82"/>
      <c r="F175" s="82"/>
      <c r="I175" s="82"/>
      <c r="J175" s="82"/>
      <c r="M175" s="82"/>
      <c r="N175" s="82"/>
    </row>
    <row r="176" spans="2:14" x14ac:dyDescent="0.2">
      <c r="B176" s="82"/>
      <c r="C176" s="106"/>
      <c r="E176" s="82"/>
      <c r="F176" s="82"/>
      <c r="I176" s="82"/>
      <c r="J176" s="82"/>
      <c r="M176" s="82"/>
      <c r="N176" s="82"/>
    </row>
    <row r="177" spans="2:14" x14ac:dyDescent="0.2">
      <c r="B177" s="82"/>
      <c r="C177" s="106"/>
      <c r="E177" s="82"/>
      <c r="F177" s="82"/>
      <c r="I177" s="82"/>
      <c r="J177" s="82"/>
      <c r="M177" s="82"/>
      <c r="N177" s="82"/>
    </row>
    <row r="178" spans="2:14" x14ac:dyDescent="0.2">
      <c r="B178" s="82"/>
      <c r="C178" s="106"/>
      <c r="E178" s="82"/>
      <c r="F178" s="82"/>
      <c r="I178" s="82"/>
      <c r="J178" s="82"/>
      <c r="M178" s="82"/>
      <c r="N178" s="82"/>
    </row>
    <row r="179" spans="2:14" x14ac:dyDescent="0.2">
      <c r="B179" s="82"/>
      <c r="C179" s="106"/>
      <c r="E179" s="82"/>
      <c r="F179" s="82"/>
      <c r="I179" s="82"/>
      <c r="J179" s="82"/>
      <c r="M179" s="82"/>
      <c r="N179" s="82"/>
    </row>
    <row r="180" spans="2:14" x14ac:dyDescent="0.2">
      <c r="B180" s="82"/>
      <c r="C180" s="106"/>
      <c r="E180" s="82"/>
      <c r="F180" s="82"/>
      <c r="I180" s="82"/>
      <c r="J180" s="82"/>
      <c r="M180" s="82"/>
      <c r="N180" s="82"/>
    </row>
    <row r="181" spans="2:14" x14ac:dyDescent="0.2">
      <c r="B181" s="82"/>
      <c r="C181" s="106"/>
      <c r="E181" s="82"/>
      <c r="F181" s="82"/>
      <c r="I181" s="82"/>
      <c r="J181" s="82"/>
      <c r="M181" s="82"/>
      <c r="N181" s="82"/>
    </row>
    <row r="182" spans="2:14" x14ac:dyDescent="0.2">
      <c r="B182" s="82"/>
      <c r="C182" s="106"/>
      <c r="E182" s="82"/>
      <c r="F182" s="82"/>
      <c r="I182" s="82"/>
      <c r="J182" s="82"/>
      <c r="M182" s="82"/>
      <c r="N182" s="82"/>
    </row>
    <row r="183" spans="2:14" x14ac:dyDescent="0.2">
      <c r="B183" s="82"/>
      <c r="C183" s="106"/>
      <c r="E183" s="82"/>
      <c r="F183" s="82"/>
      <c r="I183" s="82"/>
      <c r="J183" s="82"/>
      <c r="M183" s="82"/>
      <c r="N183" s="82"/>
    </row>
    <row r="184" spans="2:14" x14ac:dyDescent="0.2">
      <c r="B184" s="82"/>
      <c r="C184" s="106"/>
      <c r="E184" s="82"/>
      <c r="F184" s="82"/>
      <c r="I184" s="82"/>
      <c r="J184" s="82"/>
      <c r="M184" s="82"/>
      <c r="N184" s="82"/>
    </row>
    <row r="185" spans="2:14" x14ac:dyDescent="0.2">
      <c r="B185" s="82"/>
      <c r="C185" s="106"/>
      <c r="E185" s="82"/>
      <c r="F185" s="82"/>
      <c r="I185" s="82"/>
      <c r="J185" s="82"/>
      <c r="M185" s="82"/>
      <c r="N185" s="82"/>
    </row>
    <row r="186" spans="2:14" x14ac:dyDescent="0.2">
      <c r="B186" s="82"/>
      <c r="C186" s="106"/>
      <c r="E186" s="82"/>
      <c r="F186" s="82"/>
      <c r="I186" s="82"/>
      <c r="J186" s="82"/>
      <c r="M186" s="82"/>
      <c r="N186" s="82"/>
    </row>
    <row r="187" spans="2:14" x14ac:dyDescent="0.2">
      <c r="B187" s="82"/>
      <c r="C187" s="106"/>
      <c r="E187" s="82"/>
      <c r="F187" s="82"/>
      <c r="I187" s="82"/>
      <c r="J187" s="82"/>
      <c r="M187" s="82"/>
      <c r="N187" s="82"/>
    </row>
    <row r="188" spans="2:14" x14ac:dyDescent="0.2">
      <c r="B188" s="82"/>
      <c r="C188" s="106"/>
      <c r="E188" s="82"/>
      <c r="F188" s="82"/>
      <c r="I188" s="82"/>
      <c r="J188" s="82"/>
      <c r="M188" s="82"/>
      <c r="N188" s="82"/>
    </row>
    <row r="189" spans="2:14" x14ac:dyDescent="0.2">
      <c r="B189" s="82"/>
      <c r="C189" s="106"/>
      <c r="E189" s="82"/>
      <c r="F189" s="82"/>
      <c r="I189" s="82"/>
      <c r="J189" s="82"/>
      <c r="M189" s="82"/>
      <c r="N189" s="82"/>
    </row>
    <row r="190" spans="2:14" x14ac:dyDescent="0.2">
      <c r="B190" s="82"/>
      <c r="C190" s="106"/>
      <c r="E190" s="82"/>
      <c r="F190" s="82"/>
      <c r="I190" s="82"/>
      <c r="J190" s="82"/>
      <c r="M190" s="82"/>
      <c r="N190" s="82"/>
    </row>
    <row r="191" spans="2:14" x14ac:dyDescent="0.2">
      <c r="B191" s="82"/>
      <c r="C191" s="106"/>
      <c r="E191" s="82"/>
      <c r="F191" s="82"/>
      <c r="I191" s="82"/>
      <c r="J191" s="82"/>
      <c r="M191" s="82"/>
      <c r="N191" s="82"/>
    </row>
    <row r="192" spans="2:14" x14ac:dyDescent="0.2">
      <c r="B192" s="82"/>
      <c r="C192" s="106"/>
      <c r="E192" s="82"/>
      <c r="F192" s="82"/>
      <c r="I192" s="82"/>
      <c r="J192" s="82"/>
      <c r="M192" s="82"/>
      <c r="N192" s="82"/>
    </row>
    <row r="193" spans="2:14" x14ac:dyDescent="0.2">
      <c r="B193" s="82"/>
      <c r="C193" s="106"/>
      <c r="E193" s="82"/>
      <c r="F193" s="82"/>
      <c r="I193" s="82"/>
      <c r="J193" s="82"/>
      <c r="M193" s="82"/>
      <c r="N193" s="82"/>
    </row>
    <row r="194" spans="2:14" x14ac:dyDescent="0.2">
      <c r="B194" s="82"/>
      <c r="C194" s="106"/>
      <c r="E194" s="82"/>
      <c r="F194" s="82"/>
      <c r="I194" s="82"/>
      <c r="J194" s="82"/>
      <c r="M194" s="82"/>
      <c r="N194" s="82"/>
    </row>
    <row r="195" spans="2:14" x14ac:dyDescent="0.2">
      <c r="B195" s="82"/>
      <c r="C195" s="106"/>
      <c r="E195" s="82"/>
      <c r="F195" s="82"/>
      <c r="I195" s="82"/>
      <c r="J195" s="82"/>
      <c r="M195" s="82"/>
      <c r="N195" s="82"/>
    </row>
    <row r="196" spans="2:14" x14ac:dyDescent="0.2">
      <c r="B196" s="82"/>
      <c r="C196" s="106"/>
      <c r="E196" s="82"/>
      <c r="F196" s="82"/>
      <c r="I196" s="82"/>
      <c r="J196" s="82"/>
      <c r="M196" s="82"/>
      <c r="N196" s="82"/>
    </row>
    <row r="197" spans="2:14" x14ac:dyDescent="0.2">
      <c r="B197" s="82"/>
      <c r="C197" s="106"/>
      <c r="E197" s="82"/>
      <c r="F197" s="82"/>
      <c r="I197" s="82"/>
      <c r="J197" s="82"/>
      <c r="M197" s="82"/>
      <c r="N197" s="82"/>
    </row>
    <row r="198" spans="2:14" x14ac:dyDescent="0.2">
      <c r="B198" s="82"/>
      <c r="C198" s="106"/>
      <c r="E198" s="82"/>
      <c r="F198" s="82"/>
      <c r="I198" s="82"/>
      <c r="J198" s="82"/>
      <c r="M198" s="82"/>
      <c r="N198" s="82"/>
    </row>
    <row r="199" spans="2:14" x14ac:dyDescent="0.2">
      <c r="B199" s="82"/>
      <c r="C199" s="106"/>
      <c r="E199" s="82"/>
      <c r="F199" s="82"/>
      <c r="I199" s="82"/>
      <c r="J199" s="82"/>
      <c r="M199" s="82"/>
      <c r="N199" s="82"/>
    </row>
    <row r="200" spans="2:14" x14ac:dyDescent="0.2">
      <c r="B200" s="82"/>
      <c r="C200" s="106"/>
      <c r="E200" s="82"/>
      <c r="F200" s="82"/>
      <c r="I200" s="82"/>
      <c r="J200" s="82"/>
      <c r="M200" s="82"/>
      <c r="N200" s="82"/>
    </row>
    <row r="201" spans="2:14" x14ac:dyDescent="0.2">
      <c r="B201" s="82"/>
      <c r="C201" s="106"/>
      <c r="E201" s="82"/>
      <c r="F201" s="82"/>
      <c r="I201" s="82"/>
      <c r="J201" s="82"/>
      <c r="M201" s="82"/>
      <c r="N201" s="82"/>
    </row>
    <row r="202" spans="2:14" x14ac:dyDescent="0.2">
      <c r="B202" s="82"/>
      <c r="C202" s="106"/>
      <c r="E202" s="82"/>
      <c r="F202" s="82"/>
      <c r="I202" s="82"/>
      <c r="J202" s="82"/>
      <c r="M202" s="82"/>
      <c r="N202" s="82"/>
    </row>
    <row r="203" spans="2:14" x14ac:dyDescent="0.2">
      <c r="B203" s="82"/>
      <c r="C203" s="106"/>
      <c r="E203" s="82"/>
      <c r="F203" s="82"/>
      <c r="I203" s="82"/>
      <c r="J203" s="82"/>
      <c r="M203" s="82"/>
      <c r="N203" s="82"/>
    </row>
    <row r="204" spans="2:14" x14ac:dyDescent="0.2">
      <c r="B204" s="82"/>
      <c r="C204" s="106"/>
      <c r="E204" s="82"/>
      <c r="F204" s="82"/>
      <c r="I204" s="82"/>
      <c r="J204" s="82"/>
      <c r="M204" s="82"/>
      <c r="N204" s="82"/>
    </row>
    <row r="205" spans="2:14" x14ac:dyDescent="0.2">
      <c r="B205" s="82"/>
      <c r="C205" s="106"/>
      <c r="E205" s="82"/>
      <c r="F205" s="82"/>
      <c r="I205" s="82"/>
      <c r="J205" s="82"/>
      <c r="M205" s="82"/>
      <c r="N205" s="82"/>
    </row>
    <row r="206" spans="2:14" x14ac:dyDescent="0.2">
      <c r="B206" s="82"/>
      <c r="C206" s="106"/>
      <c r="E206" s="82"/>
      <c r="F206" s="82"/>
      <c r="I206" s="82"/>
      <c r="J206" s="82"/>
      <c r="M206" s="82"/>
      <c r="N206" s="82"/>
    </row>
    <row r="207" spans="2:14" x14ac:dyDescent="0.2">
      <c r="B207" s="82"/>
      <c r="C207" s="106"/>
      <c r="E207" s="82"/>
      <c r="F207" s="82"/>
      <c r="I207" s="82"/>
      <c r="J207" s="82"/>
      <c r="M207" s="82"/>
      <c r="N207" s="82"/>
    </row>
    <row r="208" spans="2:14" x14ac:dyDescent="0.2">
      <c r="B208" s="82"/>
      <c r="C208" s="106"/>
      <c r="E208" s="82"/>
      <c r="F208" s="82"/>
      <c r="I208" s="82"/>
      <c r="J208" s="82"/>
      <c r="M208" s="82"/>
      <c r="N208" s="82"/>
    </row>
    <row r="209" spans="2:14" x14ac:dyDescent="0.2">
      <c r="B209" s="82"/>
      <c r="C209" s="106"/>
      <c r="E209" s="82"/>
      <c r="F209" s="82"/>
      <c r="I209" s="82"/>
      <c r="J209" s="82"/>
      <c r="M209" s="82"/>
      <c r="N209" s="82"/>
    </row>
    <row r="210" spans="2:14" x14ac:dyDescent="0.2">
      <c r="B210" s="82"/>
      <c r="C210" s="106"/>
      <c r="E210" s="82"/>
      <c r="F210" s="82"/>
      <c r="I210" s="82"/>
      <c r="J210" s="82"/>
      <c r="M210" s="82"/>
      <c r="N210" s="82"/>
    </row>
    <row r="211" spans="2:14" x14ac:dyDescent="0.2">
      <c r="B211" s="82"/>
      <c r="C211" s="106"/>
      <c r="E211" s="82"/>
      <c r="F211" s="82"/>
      <c r="I211" s="82"/>
      <c r="J211" s="82"/>
      <c r="M211" s="82"/>
      <c r="N211" s="82"/>
    </row>
    <row r="212" spans="2:14" x14ac:dyDescent="0.2">
      <c r="B212" s="82"/>
      <c r="C212" s="106"/>
      <c r="E212" s="82"/>
      <c r="F212" s="82"/>
      <c r="I212" s="82"/>
      <c r="J212" s="82"/>
      <c r="M212" s="82"/>
      <c r="N212" s="82"/>
    </row>
    <row r="213" spans="2:14" x14ac:dyDescent="0.2">
      <c r="B213" s="82"/>
      <c r="C213" s="106"/>
      <c r="E213" s="82"/>
      <c r="F213" s="82"/>
      <c r="I213" s="82"/>
      <c r="J213" s="82"/>
      <c r="M213" s="82"/>
      <c r="N213" s="82"/>
    </row>
    <row r="214" spans="2:14" x14ac:dyDescent="0.2">
      <c r="B214" s="82"/>
      <c r="C214" s="106"/>
      <c r="E214" s="82"/>
      <c r="F214" s="82"/>
      <c r="I214" s="82"/>
      <c r="J214" s="82"/>
      <c r="M214" s="82"/>
      <c r="N214" s="82"/>
    </row>
    <row r="215" spans="2:14" x14ac:dyDescent="0.2">
      <c r="B215" s="82"/>
      <c r="C215" s="106"/>
      <c r="E215" s="82"/>
      <c r="F215" s="82"/>
      <c r="I215" s="82"/>
      <c r="J215" s="82"/>
      <c r="M215" s="82"/>
      <c r="N215" s="82"/>
    </row>
    <row r="216" spans="2:14" x14ac:dyDescent="0.2">
      <c r="B216" s="82"/>
      <c r="C216" s="106"/>
      <c r="E216" s="82"/>
      <c r="F216" s="82"/>
      <c r="I216" s="82"/>
      <c r="J216" s="82"/>
      <c r="M216" s="82"/>
      <c r="N216" s="82"/>
    </row>
    <row r="217" spans="2:14" x14ac:dyDescent="0.2">
      <c r="B217" s="82"/>
      <c r="C217" s="106"/>
      <c r="E217" s="82"/>
      <c r="F217" s="82"/>
      <c r="I217" s="82"/>
      <c r="J217" s="82"/>
      <c r="M217" s="82"/>
      <c r="N217" s="82"/>
    </row>
    <row r="218" spans="2:14" x14ac:dyDescent="0.2">
      <c r="B218" s="82"/>
      <c r="C218" s="106"/>
      <c r="E218" s="82"/>
      <c r="F218" s="82"/>
      <c r="I218" s="82"/>
      <c r="J218" s="82"/>
      <c r="M218" s="82"/>
      <c r="N218" s="82"/>
    </row>
    <row r="219" spans="2:14" x14ac:dyDescent="0.2">
      <c r="B219" s="82"/>
      <c r="C219" s="106"/>
      <c r="E219" s="82"/>
      <c r="F219" s="82"/>
      <c r="I219" s="82"/>
      <c r="J219" s="82"/>
      <c r="M219" s="82"/>
      <c r="N219" s="82"/>
    </row>
    <row r="220" spans="2:14" x14ac:dyDescent="0.2">
      <c r="B220" s="82"/>
      <c r="C220" s="106"/>
      <c r="E220" s="82"/>
      <c r="F220" s="82"/>
      <c r="I220" s="82"/>
      <c r="J220" s="82"/>
      <c r="M220" s="82"/>
      <c r="N220" s="82"/>
    </row>
    <row r="221" spans="2:14" x14ac:dyDescent="0.2">
      <c r="B221" s="82"/>
      <c r="C221" s="106"/>
      <c r="E221" s="82"/>
      <c r="F221" s="82"/>
      <c r="I221" s="82"/>
      <c r="J221" s="82"/>
      <c r="M221" s="82"/>
      <c r="N221" s="82"/>
    </row>
    <row r="222" spans="2:14" x14ac:dyDescent="0.2">
      <c r="B222" s="82"/>
      <c r="C222" s="106"/>
      <c r="E222" s="82"/>
      <c r="F222" s="82"/>
      <c r="I222" s="82"/>
      <c r="J222" s="82"/>
      <c r="M222" s="82"/>
      <c r="N222" s="82"/>
    </row>
    <row r="223" spans="2:14" x14ac:dyDescent="0.2">
      <c r="B223" s="82"/>
      <c r="C223" s="106"/>
      <c r="E223" s="82"/>
      <c r="F223" s="82"/>
      <c r="I223" s="82"/>
      <c r="J223" s="82"/>
      <c r="M223" s="82"/>
      <c r="N223" s="82"/>
    </row>
    <row r="224" spans="2:14" x14ac:dyDescent="0.2">
      <c r="B224" s="82"/>
      <c r="C224" s="106"/>
      <c r="E224" s="82"/>
      <c r="F224" s="82"/>
      <c r="I224" s="82"/>
      <c r="J224" s="82"/>
      <c r="M224" s="82"/>
      <c r="N224" s="82"/>
    </row>
    <row r="225" spans="2:14" x14ac:dyDescent="0.2">
      <c r="B225" s="82"/>
      <c r="C225" s="106"/>
      <c r="E225" s="82"/>
      <c r="F225" s="82"/>
      <c r="I225" s="82"/>
      <c r="J225" s="82"/>
      <c r="M225" s="82"/>
      <c r="N225" s="82"/>
    </row>
    <row r="226" spans="2:14" x14ac:dyDescent="0.2">
      <c r="B226" s="82"/>
      <c r="C226" s="106"/>
      <c r="E226" s="82"/>
      <c r="F226" s="82"/>
      <c r="I226" s="82"/>
      <c r="J226" s="82"/>
      <c r="M226" s="82"/>
      <c r="N226" s="82"/>
    </row>
    <row r="227" spans="2:14" x14ac:dyDescent="0.2">
      <c r="B227" s="82"/>
      <c r="C227" s="106"/>
      <c r="E227" s="82"/>
      <c r="F227" s="82"/>
      <c r="I227" s="82"/>
      <c r="J227" s="82"/>
      <c r="M227" s="82"/>
      <c r="N227" s="82"/>
    </row>
    <row r="228" spans="2:14" x14ac:dyDescent="0.2">
      <c r="B228" s="82"/>
      <c r="C228" s="106"/>
      <c r="E228" s="82"/>
      <c r="F228" s="82"/>
      <c r="I228" s="82"/>
      <c r="J228" s="82"/>
      <c r="M228" s="82"/>
      <c r="N228" s="82"/>
    </row>
    <row r="229" spans="2:14" x14ac:dyDescent="0.2">
      <c r="B229" s="82"/>
      <c r="C229" s="106"/>
      <c r="E229" s="82"/>
      <c r="F229" s="82"/>
      <c r="I229" s="82"/>
      <c r="J229" s="82"/>
      <c r="M229" s="82"/>
      <c r="N229" s="82"/>
    </row>
    <row r="230" spans="2:14" x14ac:dyDescent="0.2">
      <c r="B230" s="82"/>
      <c r="C230" s="106"/>
      <c r="E230" s="82"/>
      <c r="F230" s="82"/>
      <c r="I230" s="82"/>
      <c r="J230" s="82"/>
      <c r="M230" s="82"/>
      <c r="N230" s="82"/>
    </row>
    <row r="231" spans="2:14" x14ac:dyDescent="0.2">
      <c r="B231" s="82"/>
      <c r="C231" s="106"/>
      <c r="E231" s="82"/>
      <c r="F231" s="82"/>
      <c r="I231" s="82"/>
      <c r="J231" s="82"/>
      <c r="M231" s="82"/>
      <c r="N231" s="82"/>
    </row>
    <row r="232" spans="2:14" x14ac:dyDescent="0.2">
      <c r="B232" s="82"/>
      <c r="C232" s="106"/>
      <c r="E232" s="82"/>
      <c r="F232" s="82"/>
      <c r="I232" s="82"/>
      <c r="J232" s="82"/>
      <c r="M232" s="82"/>
      <c r="N232" s="82"/>
    </row>
    <row r="233" spans="2:14" x14ac:dyDescent="0.2">
      <c r="B233" s="82"/>
      <c r="C233" s="106"/>
      <c r="E233" s="82"/>
      <c r="F233" s="82"/>
      <c r="I233" s="82"/>
      <c r="J233" s="82"/>
      <c r="M233" s="82"/>
      <c r="N233" s="82"/>
    </row>
    <row r="234" spans="2:14" x14ac:dyDescent="0.2">
      <c r="B234" s="82"/>
      <c r="C234" s="106"/>
      <c r="E234" s="82"/>
      <c r="F234" s="82"/>
      <c r="I234" s="82"/>
      <c r="J234" s="82"/>
      <c r="M234" s="82"/>
      <c r="N234" s="82"/>
    </row>
    <row r="235" spans="2:14" x14ac:dyDescent="0.2">
      <c r="B235" s="82"/>
      <c r="C235" s="106"/>
      <c r="E235" s="82"/>
      <c r="F235" s="82"/>
      <c r="I235" s="82"/>
      <c r="J235" s="82"/>
      <c r="M235" s="82"/>
      <c r="N235" s="82"/>
    </row>
    <row r="236" spans="2:14" x14ac:dyDescent="0.2">
      <c r="B236" s="82"/>
      <c r="C236" s="106"/>
      <c r="E236" s="82"/>
      <c r="F236" s="82"/>
      <c r="I236" s="82"/>
      <c r="J236" s="82"/>
      <c r="M236" s="82"/>
      <c r="N236" s="82"/>
    </row>
    <row r="237" spans="2:14" x14ac:dyDescent="0.2">
      <c r="B237" s="82"/>
      <c r="C237" s="106"/>
      <c r="E237" s="82"/>
      <c r="F237" s="82"/>
      <c r="I237" s="82"/>
      <c r="J237" s="82"/>
      <c r="M237" s="82"/>
      <c r="N237" s="82"/>
    </row>
    <row r="238" spans="2:14" x14ac:dyDescent="0.2">
      <c r="B238" s="82"/>
      <c r="C238" s="106"/>
      <c r="E238" s="82"/>
      <c r="F238" s="82"/>
      <c r="I238" s="82"/>
      <c r="J238" s="82"/>
      <c r="M238" s="82"/>
      <c r="N238" s="82"/>
    </row>
    <row r="239" spans="2:14" x14ac:dyDescent="0.2">
      <c r="B239" s="82"/>
      <c r="C239" s="106"/>
      <c r="E239" s="82"/>
      <c r="F239" s="82"/>
      <c r="I239" s="82"/>
      <c r="J239" s="82"/>
      <c r="M239" s="82"/>
      <c r="N239" s="82"/>
    </row>
    <row r="240" spans="2:14" x14ac:dyDescent="0.2">
      <c r="B240" s="82"/>
      <c r="C240" s="106"/>
      <c r="E240" s="82"/>
      <c r="F240" s="82"/>
      <c r="I240" s="82"/>
      <c r="J240" s="82"/>
      <c r="M240" s="82"/>
      <c r="N240" s="82"/>
    </row>
    <row r="241" spans="2:14" x14ac:dyDescent="0.2">
      <c r="B241" s="82"/>
      <c r="C241" s="106"/>
      <c r="E241" s="82"/>
      <c r="F241" s="82"/>
      <c r="I241" s="82"/>
      <c r="J241" s="82"/>
      <c r="M241" s="82"/>
      <c r="N241" s="82"/>
    </row>
    <row r="242" spans="2:14" x14ac:dyDescent="0.2">
      <c r="B242" s="82"/>
      <c r="C242" s="106"/>
      <c r="E242" s="82"/>
      <c r="F242" s="82"/>
      <c r="I242" s="82"/>
      <c r="J242" s="82"/>
      <c r="M242" s="82"/>
      <c r="N242" s="82"/>
    </row>
    <row r="243" spans="2:14" x14ac:dyDescent="0.2">
      <c r="B243" s="82"/>
      <c r="C243" s="106"/>
      <c r="E243" s="82"/>
      <c r="F243" s="82"/>
      <c r="I243" s="82"/>
      <c r="J243" s="82"/>
      <c r="M243" s="82"/>
      <c r="N243" s="82"/>
    </row>
    <row r="244" spans="2:14" x14ac:dyDescent="0.2">
      <c r="B244" s="82"/>
      <c r="C244" s="106"/>
      <c r="E244" s="82"/>
      <c r="F244" s="82"/>
      <c r="I244" s="82"/>
      <c r="J244" s="82"/>
      <c r="M244" s="82"/>
      <c r="N244" s="82"/>
    </row>
    <row r="245" spans="2:14" x14ac:dyDescent="0.2">
      <c r="B245" s="82"/>
      <c r="C245" s="106"/>
      <c r="E245" s="82"/>
      <c r="F245" s="82"/>
      <c r="I245" s="82"/>
      <c r="J245" s="82"/>
      <c r="M245" s="82"/>
      <c r="N245" s="82"/>
    </row>
    <row r="246" spans="2:14" x14ac:dyDescent="0.2">
      <c r="B246" s="82"/>
      <c r="C246" s="106"/>
      <c r="E246" s="82"/>
      <c r="F246" s="82"/>
      <c r="I246" s="82"/>
      <c r="J246" s="82"/>
      <c r="M246" s="82"/>
      <c r="N246" s="82"/>
    </row>
    <row r="247" spans="2:14" x14ac:dyDescent="0.2">
      <c r="B247" s="82"/>
      <c r="C247" s="106"/>
      <c r="E247" s="82"/>
      <c r="F247" s="82"/>
      <c r="I247" s="82"/>
      <c r="J247" s="82"/>
      <c r="M247" s="82"/>
      <c r="N247" s="82"/>
    </row>
    <row r="248" spans="2:14" x14ac:dyDescent="0.2">
      <c r="B248" s="82"/>
      <c r="C248" s="106"/>
      <c r="E248" s="82"/>
      <c r="F248" s="82"/>
      <c r="I248" s="82"/>
      <c r="J248" s="82"/>
      <c r="M248" s="82"/>
      <c r="N248" s="82"/>
    </row>
    <row r="249" spans="2:14" x14ac:dyDescent="0.2">
      <c r="B249" s="82"/>
      <c r="C249" s="106"/>
      <c r="E249" s="82"/>
      <c r="F249" s="82"/>
      <c r="I249" s="82"/>
      <c r="J249" s="82"/>
      <c r="M249" s="82"/>
      <c r="N249" s="82"/>
    </row>
    <row r="250" spans="2:14" x14ac:dyDescent="0.2">
      <c r="B250" s="82"/>
      <c r="C250" s="106"/>
      <c r="E250" s="82"/>
      <c r="F250" s="82"/>
      <c r="I250" s="82"/>
      <c r="J250" s="82"/>
      <c r="M250" s="82"/>
      <c r="N250" s="82"/>
    </row>
    <row r="251" spans="2:14" x14ac:dyDescent="0.2">
      <c r="B251" s="82"/>
      <c r="C251" s="106"/>
      <c r="E251" s="82"/>
      <c r="F251" s="82"/>
      <c r="I251" s="82"/>
      <c r="J251" s="82"/>
      <c r="M251" s="82"/>
      <c r="N251" s="82"/>
    </row>
    <row r="252" spans="2:14" x14ac:dyDescent="0.2">
      <c r="B252" s="82"/>
      <c r="C252" s="106"/>
      <c r="E252" s="82"/>
      <c r="F252" s="82"/>
      <c r="I252" s="82"/>
      <c r="J252" s="82"/>
      <c r="M252" s="82"/>
      <c r="N252" s="82"/>
    </row>
    <row r="253" spans="2:14" x14ac:dyDescent="0.2">
      <c r="B253" s="82"/>
      <c r="C253" s="106"/>
      <c r="E253" s="82"/>
      <c r="F253" s="82"/>
      <c r="I253" s="82"/>
      <c r="J253" s="82"/>
      <c r="M253" s="82"/>
      <c r="N253" s="82"/>
    </row>
    <row r="254" spans="2:14" x14ac:dyDescent="0.2">
      <c r="B254" s="82"/>
      <c r="C254" s="106"/>
      <c r="E254" s="82"/>
      <c r="F254" s="82"/>
      <c r="I254" s="82"/>
      <c r="J254" s="82"/>
      <c r="M254" s="82"/>
      <c r="N254" s="82"/>
    </row>
    <row r="255" spans="2:14" x14ac:dyDescent="0.2">
      <c r="B255" s="82"/>
      <c r="C255" s="106"/>
      <c r="E255" s="82"/>
      <c r="F255" s="82"/>
      <c r="I255" s="82"/>
      <c r="J255" s="82"/>
      <c r="M255" s="82"/>
      <c r="N255" s="82"/>
    </row>
    <row r="256" spans="2:14" x14ac:dyDescent="0.2">
      <c r="B256" s="82"/>
      <c r="C256" s="106"/>
      <c r="E256" s="82"/>
      <c r="F256" s="82"/>
      <c r="I256" s="82"/>
      <c r="J256" s="82"/>
      <c r="M256" s="82"/>
      <c r="N256" s="82"/>
    </row>
    <row r="257" spans="2:14" x14ac:dyDescent="0.2">
      <c r="B257" s="82"/>
      <c r="C257" s="106"/>
      <c r="E257" s="82"/>
      <c r="F257" s="82"/>
      <c r="I257" s="82"/>
      <c r="J257" s="82"/>
      <c r="M257" s="82"/>
      <c r="N257" s="82"/>
    </row>
    <row r="258" spans="2:14" x14ac:dyDescent="0.2">
      <c r="B258" s="82"/>
      <c r="C258" s="106"/>
      <c r="E258" s="82"/>
      <c r="F258" s="82"/>
      <c r="I258" s="82"/>
      <c r="J258" s="82"/>
      <c r="M258" s="82"/>
      <c r="N258" s="82"/>
    </row>
    <row r="259" spans="2:14" x14ac:dyDescent="0.2">
      <c r="B259" s="82"/>
      <c r="C259" s="106"/>
      <c r="E259" s="82"/>
      <c r="F259" s="82"/>
      <c r="I259" s="82"/>
      <c r="J259" s="82"/>
      <c r="M259" s="82"/>
      <c r="N259" s="82"/>
    </row>
    <row r="260" spans="2:14" x14ac:dyDescent="0.2">
      <c r="B260" s="82"/>
      <c r="C260" s="106"/>
      <c r="E260" s="82"/>
      <c r="F260" s="82"/>
      <c r="I260" s="82"/>
      <c r="J260" s="82"/>
      <c r="M260" s="82"/>
      <c r="N260" s="82"/>
    </row>
    <row r="261" spans="2:14" x14ac:dyDescent="0.2">
      <c r="B261" s="82"/>
      <c r="C261" s="106"/>
      <c r="E261" s="82"/>
      <c r="F261" s="82"/>
      <c r="I261" s="82"/>
      <c r="J261" s="82"/>
      <c r="M261" s="82"/>
      <c r="N261" s="82"/>
    </row>
    <row r="262" spans="2:14" x14ac:dyDescent="0.2">
      <c r="B262" s="82"/>
      <c r="C262" s="106"/>
      <c r="E262" s="82"/>
      <c r="F262" s="82"/>
      <c r="I262" s="82"/>
      <c r="J262" s="82"/>
      <c r="M262" s="82"/>
      <c r="N262" s="82"/>
    </row>
    <row r="263" spans="2:14" x14ac:dyDescent="0.2">
      <c r="B263" s="82"/>
      <c r="C263" s="106"/>
      <c r="E263" s="82"/>
      <c r="F263" s="82"/>
      <c r="I263" s="82"/>
      <c r="J263" s="82"/>
      <c r="M263" s="82"/>
      <c r="N263" s="82"/>
    </row>
    <row r="264" spans="2:14" x14ac:dyDescent="0.2">
      <c r="B264" s="82"/>
      <c r="C264" s="106"/>
      <c r="E264" s="82"/>
      <c r="F264" s="82"/>
      <c r="I264" s="82"/>
      <c r="J264" s="82"/>
      <c r="M264" s="82"/>
      <c r="N264" s="82"/>
    </row>
    <row r="265" spans="2:14" x14ac:dyDescent="0.2">
      <c r="B265" s="82"/>
      <c r="C265" s="106"/>
      <c r="E265" s="82"/>
      <c r="F265" s="82"/>
      <c r="I265" s="82"/>
      <c r="J265" s="82"/>
      <c r="M265" s="82"/>
      <c r="N265" s="82"/>
    </row>
    <row r="266" spans="2:14" x14ac:dyDescent="0.2">
      <c r="B266" s="82"/>
      <c r="C266" s="106"/>
      <c r="E266" s="82"/>
      <c r="F266" s="82"/>
      <c r="I266" s="82"/>
      <c r="J266" s="82"/>
      <c r="M266" s="82"/>
      <c r="N266" s="82"/>
    </row>
    <row r="267" spans="2:14" x14ac:dyDescent="0.2">
      <c r="B267" s="82"/>
      <c r="C267" s="106"/>
      <c r="E267" s="82"/>
      <c r="F267" s="82"/>
      <c r="I267" s="82"/>
      <c r="J267" s="82"/>
      <c r="M267" s="82"/>
      <c r="N267" s="82"/>
    </row>
    <row r="268" spans="2:14" x14ac:dyDescent="0.2">
      <c r="B268" s="82"/>
      <c r="C268" s="106"/>
      <c r="E268" s="82"/>
      <c r="F268" s="82"/>
      <c r="I268" s="82"/>
      <c r="J268" s="82"/>
      <c r="M268" s="82"/>
      <c r="N268" s="82"/>
    </row>
    <row r="269" spans="2:14" x14ac:dyDescent="0.2">
      <c r="B269" s="82"/>
      <c r="C269" s="106"/>
      <c r="E269" s="82"/>
      <c r="F269" s="82"/>
      <c r="I269" s="82"/>
      <c r="J269" s="82"/>
      <c r="M269" s="82"/>
      <c r="N269" s="82"/>
    </row>
    <row r="270" spans="2:14" x14ac:dyDescent="0.2">
      <c r="B270" s="82"/>
      <c r="C270" s="106"/>
      <c r="E270" s="82"/>
      <c r="F270" s="82"/>
      <c r="I270" s="82"/>
      <c r="J270" s="82"/>
      <c r="M270" s="82"/>
      <c r="N270" s="82"/>
    </row>
    <row r="271" spans="2:14" x14ac:dyDescent="0.2">
      <c r="B271" s="82"/>
      <c r="C271" s="106"/>
      <c r="E271" s="82"/>
      <c r="F271" s="82"/>
      <c r="I271" s="82"/>
      <c r="J271" s="82"/>
      <c r="M271" s="82"/>
      <c r="N271" s="82"/>
    </row>
    <row r="272" spans="2:14" x14ac:dyDescent="0.2">
      <c r="B272" s="82"/>
      <c r="C272" s="106"/>
      <c r="E272" s="82"/>
      <c r="F272" s="82"/>
      <c r="I272" s="82"/>
      <c r="J272" s="82"/>
      <c r="M272" s="82"/>
      <c r="N272" s="82"/>
    </row>
    <row r="273" spans="2:14" x14ac:dyDescent="0.2">
      <c r="B273" s="82"/>
      <c r="C273" s="106"/>
      <c r="E273" s="82"/>
      <c r="F273" s="82"/>
      <c r="I273" s="82"/>
      <c r="J273" s="82"/>
      <c r="M273" s="82"/>
      <c r="N273" s="82"/>
    </row>
    <row r="274" spans="2:14" x14ac:dyDescent="0.2">
      <c r="B274" s="82"/>
      <c r="C274" s="106"/>
      <c r="E274" s="82"/>
      <c r="F274" s="82"/>
      <c r="I274" s="82"/>
      <c r="J274" s="82"/>
      <c r="M274" s="82"/>
      <c r="N274" s="82"/>
    </row>
    <row r="275" spans="2:14" x14ac:dyDescent="0.2">
      <c r="B275" s="82"/>
      <c r="C275" s="106"/>
      <c r="E275" s="82"/>
      <c r="F275" s="82"/>
      <c r="I275" s="82"/>
      <c r="J275" s="82"/>
      <c r="M275" s="82"/>
      <c r="N275" s="82"/>
    </row>
    <row r="276" spans="2:14" x14ac:dyDescent="0.2">
      <c r="B276" s="82"/>
      <c r="C276" s="106"/>
      <c r="E276" s="82"/>
      <c r="F276" s="82"/>
      <c r="I276" s="82"/>
      <c r="J276" s="82"/>
      <c r="M276" s="82"/>
      <c r="N276" s="82"/>
    </row>
    <row r="277" spans="2:14" x14ac:dyDescent="0.2">
      <c r="B277" s="82"/>
      <c r="C277" s="106"/>
      <c r="E277" s="82"/>
      <c r="F277" s="82"/>
      <c r="I277" s="82"/>
      <c r="J277" s="82"/>
      <c r="M277" s="82"/>
      <c r="N277" s="82"/>
    </row>
    <row r="278" spans="2:14" x14ac:dyDescent="0.2">
      <c r="B278" s="82"/>
      <c r="C278" s="106"/>
      <c r="E278" s="82"/>
      <c r="F278" s="82"/>
      <c r="I278" s="82"/>
      <c r="J278" s="82"/>
      <c r="M278" s="82"/>
      <c r="N278" s="82"/>
    </row>
    <row r="279" spans="2:14" x14ac:dyDescent="0.2">
      <c r="B279" s="82"/>
      <c r="C279" s="106"/>
      <c r="E279" s="82"/>
      <c r="F279" s="82"/>
      <c r="I279" s="82"/>
      <c r="J279" s="82"/>
      <c r="M279" s="82"/>
      <c r="N279" s="82"/>
    </row>
    <row r="280" spans="2:14" x14ac:dyDescent="0.2">
      <c r="B280" s="82"/>
      <c r="C280" s="106"/>
      <c r="E280" s="82"/>
      <c r="F280" s="82"/>
      <c r="I280" s="82"/>
      <c r="J280" s="82"/>
      <c r="M280" s="82"/>
      <c r="N280" s="82"/>
    </row>
    <row r="281" spans="2:14" x14ac:dyDescent="0.2">
      <c r="B281" s="82"/>
      <c r="C281" s="106"/>
      <c r="E281" s="82"/>
      <c r="F281" s="82"/>
      <c r="I281" s="82"/>
      <c r="J281" s="82"/>
      <c r="M281" s="82"/>
      <c r="N281" s="82"/>
    </row>
    <row r="282" spans="2:14" x14ac:dyDescent="0.2">
      <c r="B282" s="82"/>
      <c r="C282" s="106"/>
      <c r="E282" s="82"/>
      <c r="F282" s="82"/>
      <c r="I282" s="82"/>
      <c r="J282" s="82"/>
      <c r="M282" s="82"/>
      <c r="N282" s="82"/>
    </row>
    <row r="283" spans="2:14" x14ac:dyDescent="0.2">
      <c r="B283" s="82"/>
      <c r="C283" s="106"/>
      <c r="E283" s="82"/>
      <c r="F283" s="82"/>
      <c r="I283" s="82"/>
      <c r="J283" s="82"/>
      <c r="M283" s="82"/>
      <c r="N283" s="82"/>
    </row>
    <row r="284" spans="2:14" x14ac:dyDescent="0.2">
      <c r="B284" s="82"/>
      <c r="C284" s="106"/>
      <c r="E284" s="82"/>
      <c r="F284" s="82"/>
      <c r="I284" s="82"/>
      <c r="J284" s="82"/>
      <c r="M284" s="82"/>
      <c r="N284" s="82"/>
    </row>
    <row r="285" spans="2:14" x14ac:dyDescent="0.2">
      <c r="B285" s="82"/>
      <c r="C285" s="106"/>
      <c r="E285" s="82"/>
      <c r="F285" s="82"/>
      <c r="I285" s="82"/>
      <c r="J285" s="82"/>
      <c r="M285" s="82"/>
      <c r="N285" s="82"/>
    </row>
    <row r="286" spans="2:14" x14ac:dyDescent="0.2">
      <c r="B286" s="82"/>
      <c r="C286" s="106"/>
      <c r="E286" s="82"/>
      <c r="F286" s="82"/>
      <c r="I286" s="82"/>
      <c r="J286" s="82"/>
      <c r="M286" s="82"/>
      <c r="N286" s="82"/>
    </row>
    <row r="287" spans="2:14" x14ac:dyDescent="0.2">
      <c r="B287" s="82"/>
      <c r="C287" s="106"/>
      <c r="E287" s="82"/>
      <c r="F287" s="82"/>
      <c r="I287" s="82"/>
      <c r="J287" s="82"/>
      <c r="M287" s="82"/>
      <c r="N287" s="82"/>
    </row>
    <row r="288" spans="2:14" x14ac:dyDescent="0.2">
      <c r="B288" s="82"/>
      <c r="C288" s="106"/>
      <c r="E288" s="82"/>
      <c r="F288" s="82"/>
      <c r="I288" s="82"/>
      <c r="J288" s="82"/>
      <c r="M288" s="82"/>
      <c r="N288" s="82"/>
    </row>
    <row r="289" spans="2:14" x14ac:dyDescent="0.2">
      <c r="B289" s="82"/>
      <c r="C289" s="106"/>
      <c r="E289" s="82"/>
      <c r="F289" s="82"/>
      <c r="I289" s="82"/>
      <c r="J289" s="82"/>
      <c r="M289" s="82"/>
      <c r="N289" s="82"/>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35" max="1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pageSetUpPr fitToPage="1"/>
  </sheetPr>
  <dimension ref="A1:Q208"/>
  <sheetViews>
    <sheetView zoomScaleNormal="100" zoomScaleSheetLayoutView="75" workbookViewId="0">
      <selection activeCell="B16" sqref="B16"/>
    </sheetView>
  </sheetViews>
  <sheetFormatPr baseColWidth="10" defaultColWidth="11.44140625" defaultRowHeight="10.199999999999999" x14ac:dyDescent="0.2"/>
  <cols>
    <col min="1" max="1" width="4.6640625" style="30" customWidth="1"/>
    <col min="2" max="2" width="110.6640625" style="31" customWidth="1"/>
    <col min="3" max="3" width="18.44140625" style="88" customWidth="1"/>
    <col min="4" max="4" width="18.44140625" style="106" customWidth="1"/>
    <col min="5" max="5" width="9.3320312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9.77734375" style="37" customWidth="1"/>
    <col min="15" max="15" width="9.77734375" style="82" customWidth="1"/>
    <col min="16" max="16" width="11.44140625" style="31"/>
    <col min="17" max="17" width="0" style="31" hidden="1" customWidth="1"/>
    <col min="18" max="16384" width="11.44140625" style="31"/>
  </cols>
  <sheetData>
    <row r="1" spans="1:17"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7"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17"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1" t="s">
        <v>868</v>
      </c>
    </row>
    <row r="4" spans="1:17" x14ac:dyDescent="0.2">
      <c r="B4" s="30" t="s">
        <v>267</v>
      </c>
      <c r="C4" s="80"/>
      <c r="D4" s="81"/>
      <c r="E4" s="82"/>
      <c r="F4" s="82"/>
      <c r="I4" s="83"/>
      <c r="J4" s="84"/>
      <c r="K4" s="84"/>
      <c r="L4" s="85"/>
      <c r="M4" s="82"/>
      <c r="N4" s="82"/>
      <c r="P4" s="85"/>
      <c r="Q4" s="38"/>
    </row>
    <row r="5" spans="1:17" ht="25.05" customHeight="1" x14ac:dyDescent="0.2">
      <c r="B5" s="126" t="s">
        <v>268</v>
      </c>
      <c r="C5" s="87"/>
      <c r="D5" s="88"/>
      <c r="E5" s="82"/>
      <c r="F5" s="82"/>
      <c r="I5" s="89"/>
      <c r="J5" s="82"/>
      <c r="L5" s="37"/>
      <c r="M5" s="82"/>
      <c r="N5" s="82"/>
      <c r="P5" s="37"/>
    </row>
    <row r="6" spans="1:17" x14ac:dyDescent="0.2">
      <c r="A6" s="27">
        <v>1</v>
      </c>
      <c r="B6" s="91" t="s">
        <v>1071</v>
      </c>
      <c r="C6" s="92">
        <f>Q6*1.02</f>
        <v>27115.458146724748</v>
      </c>
      <c r="D6" s="92">
        <f>C6/8</f>
        <v>3389.4322683405935</v>
      </c>
      <c r="E6" s="43">
        <f>C6*1.01</f>
        <v>27386.612728191994</v>
      </c>
      <c r="F6" s="43">
        <f>+E6*0.015</f>
        <v>410.79919092287992</v>
      </c>
      <c r="G6" s="43">
        <f>E6/8</f>
        <v>3423.3265910239993</v>
      </c>
      <c r="H6" s="43">
        <f>F6/8</f>
        <v>51.349898865359989</v>
      </c>
      <c r="I6" s="43">
        <f>+E6*1.01</f>
        <v>27660.478855473913</v>
      </c>
      <c r="J6" s="43">
        <f>+I6*0.015</f>
        <v>414.90718283210867</v>
      </c>
      <c r="K6" s="43">
        <f>I6/8</f>
        <v>3457.5598569342392</v>
      </c>
      <c r="L6" s="43">
        <f>J6/8</f>
        <v>51.863397854013584</v>
      </c>
      <c r="M6" s="43">
        <f>+I6*1.01</f>
        <v>27937.083644028651</v>
      </c>
      <c r="N6" s="43">
        <f>+M6*0.015</f>
        <v>419.05625466042977</v>
      </c>
      <c r="O6" s="43">
        <f>M6/8</f>
        <v>3492.1354555035814</v>
      </c>
      <c r="P6" s="43">
        <f>N6/8</f>
        <v>52.382031832553722</v>
      </c>
      <c r="Q6" s="31">
        <v>26583.782496788968</v>
      </c>
    </row>
    <row r="7" spans="1:17" ht="42" customHeight="1" x14ac:dyDescent="0.2">
      <c r="B7" s="125" t="s">
        <v>1269</v>
      </c>
      <c r="C7" s="95"/>
      <c r="D7" s="96"/>
      <c r="E7" s="93"/>
      <c r="F7" s="93"/>
      <c r="G7" s="93"/>
      <c r="H7" s="93"/>
      <c r="I7" s="97"/>
      <c r="J7" s="93"/>
      <c r="K7" s="93"/>
      <c r="L7" s="48"/>
      <c r="M7" s="93"/>
      <c r="N7" s="93"/>
      <c r="O7" s="93"/>
      <c r="P7" s="37"/>
    </row>
    <row r="8" spans="1:17" ht="36.75" customHeight="1" x14ac:dyDescent="0.2">
      <c r="B8" s="125" t="s">
        <v>269</v>
      </c>
      <c r="C8" s="95"/>
      <c r="D8" s="96"/>
      <c r="E8" s="93"/>
      <c r="F8" s="93"/>
      <c r="G8" s="93"/>
      <c r="H8" s="93"/>
      <c r="I8" s="97"/>
      <c r="J8" s="93"/>
      <c r="K8" s="93"/>
      <c r="L8" s="48"/>
      <c r="M8" s="93"/>
      <c r="N8" s="93"/>
      <c r="O8" s="93"/>
      <c r="P8" s="37"/>
    </row>
    <row r="9" spans="1:17" ht="24.75" customHeight="1" x14ac:dyDescent="0.2">
      <c r="B9" s="125" t="s">
        <v>1077</v>
      </c>
      <c r="C9" s="95"/>
      <c r="D9" s="96"/>
      <c r="E9" s="93"/>
      <c r="F9" s="93"/>
      <c r="G9" s="93"/>
      <c r="H9" s="93"/>
      <c r="I9" s="97"/>
      <c r="J9" s="93"/>
      <c r="K9" s="93"/>
      <c r="L9" s="48"/>
      <c r="M9" s="93"/>
      <c r="N9" s="93"/>
      <c r="O9" s="93"/>
      <c r="P9" s="37"/>
    </row>
    <row r="10" spans="1:17" ht="26.25" customHeight="1" x14ac:dyDescent="0.2">
      <c r="B10" s="125" t="s">
        <v>563</v>
      </c>
      <c r="C10" s="95"/>
      <c r="D10" s="96"/>
      <c r="E10" s="93"/>
      <c r="F10" s="93"/>
      <c r="G10" s="93"/>
      <c r="H10" s="93"/>
      <c r="I10" s="97"/>
      <c r="J10" s="93"/>
      <c r="K10" s="93"/>
      <c r="L10" s="48"/>
      <c r="M10" s="93"/>
      <c r="N10" s="93"/>
      <c r="O10" s="93"/>
      <c r="P10" s="37"/>
    </row>
    <row r="11" spans="1:17" ht="25.5" customHeight="1" x14ac:dyDescent="0.2">
      <c r="B11" s="125" t="s">
        <v>564</v>
      </c>
      <c r="C11" s="95"/>
      <c r="D11" s="96"/>
      <c r="E11" s="93"/>
      <c r="F11" s="93"/>
      <c r="G11" s="93"/>
      <c r="H11" s="93"/>
      <c r="I11" s="97"/>
      <c r="J11" s="93"/>
      <c r="K11" s="93"/>
      <c r="L11" s="48"/>
      <c r="M11" s="93"/>
      <c r="N11" s="93"/>
      <c r="O11" s="93"/>
      <c r="P11" s="37"/>
    </row>
    <row r="12" spans="1:17" x14ac:dyDescent="0.2">
      <c r="A12" s="27">
        <v>2</v>
      </c>
      <c r="B12" s="113" t="s">
        <v>636</v>
      </c>
      <c r="C12" s="92">
        <f t="shared" ref="C12:C27" si="0">Q12*1.02</f>
        <v>25709.396042498869</v>
      </c>
      <c r="D12" s="92">
        <f>C12/8</f>
        <v>3213.6745053123586</v>
      </c>
      <c r="E12" s="43">
        <f t="shared" ref="E12:E27" si="1">C12*1.01</f>
        <v>25966.49000292386</v>
      </c>
      <c r="F12" s="43">
        <f t="shared" ref="F12:F27" si="2">+E12*0.015</f>
        <v>389.49735004385786</v>
      </c>
      <c r="G12" s="43">
        <f>E12/8</f>
        <v>3245.8112503654825</v>
      </c>
      <c r="H12" s="43">
        <f>F12/8</f>
        <v>48.687168755482233</v>
      </c>
      <c r="I12" s="43">
        <f t="shared" ref="I12:I27" si="3">+E12*1.01</f>
        <v>26226.154902953098</v>
      </c>
      <c r="J12" s="43">
        <f t="shared" ref="J12:J27" si="4">+I12*0.015</f>
        <v>393.39232354429646</v>
      </c>
      <c r="K12" s="43">
        <f>I12/8</f>
        <v>3278.2693628691372</v>
      </c>
      <c r="L12" s="43">
        <f>J12/8</f>
        <v>49.174040443037057</v>
      </c>
      <c r="M12" s="43">
        <f t="shared" ref="M12:M27" si="5">+I12*1.01</f>
        <v>26488.41645198263</v>
      </c>
      <c r="N12" s="43">
        <f t="shared" ref="N12:N27" si="6">+M12*0.015</f>
        <v>397.32624677973945</v>
      </c>
      <c r="O12" s="43">
        <f>M12/8</f>
        <v>3311.0520564978287</v>
      </c>
      <c r="P12" s="43">
        <f>N12/8</f>
        <v>49.665780847467431</v>
      </c>
      <c r="Q12" s="31">
        <v>25205.29023774399</v>
      </c>
    </row>
    <row r="13" spans="1:17" ht="37.5" customHeight="1" x14ac:dyDescent="0.2">
      <c r="B13" s="125" t="s">
        <v>1269</v>
      </c>
      <c r="C13" s="95"/>
      <c r="D13" s="96"/>
      <c r="E13" s="93"/>
      <c r="F13" s="93"/>
      <c r="G13" s="93"/>
      <c r="H13" s="93"/>
      <c r="I13" s="97"/>
      <c r="J13" s="93"/>
      <c r="K13" s="93"/>
      <c r="L13" s="48"/>
      <c r="M13" s="93"/>
      <c r="N13" s="93"/>
      <c r="O13" s="93"/>
      <c r="P13" s="37"/>
    </row>
    <row r="14" spans="1:17" ht="25.05" customHeight="1" x14ac:dyDescent="0.2">
      <c r="B14" s="125" t="s">
        <v>901</v>
      </c>
      <c r="C14" s="95"/>
      <c r="D14" s="96"/>
      <c r="E14" s="93"/>
      <c r="F14" s="93"/>
      <c r="G14" s="93"/>
      <c r="H14" s="93"/>
      <c r="I14" s="97"/>
      <c r="J14" s="93"/>
      <c r="K14" s="93"/>
      <c r="L14" s="48"/>
      <c r="M14" s="93"/>
      <c r="N14" s="93"/>
      <c r="O14" s="93"/>
      <c r="P14" s="37"/>
    </row>
    <row r="15" spans="1:17" ht="25.05" customHeight="1" x14ac:dyDescent="0.2">
      <c r="B15" s="125" t="s">
        <v>1077</v>
      </c>
      <c r="C15" s="95"/>
      <c r="D15" s="96"/>
      <c r="E15" s="93"/>
      <c r="F15" s="93"/>
      <c r="G15" s="93"/>
      <c r="H15" s="93"/>
      <c r="I15" s="97"/>
      <c r="J15" s="93"/>
      <c r="K15" s="93"/>
      <c r="L15" s="48"/>
      <c r="M15" s="93"/>
      <c r="N15" s="93"/>
      <c r="O15" s="93"/>
      <c r="P15" s="37"/>
    </row>
    <row r="16" spans="1:17" ht="25.05" customHeight="1" x14ac:dyDescent="0.2">
      <c r="B16" s="125" t="s">
        <v>563</v>
      </c>
      <c r="C16" s="95"/>
      <c r="D16" s="96"/>
      <c r="E16" s="93"/>
      <c r="F16" s="93"/>
      <c r="G16" s="93"/>
      <c r="H16" s="93"/>
      <c r="I16" s="97"/>
      <c r="J16" s="93"/>
      <c r="K16" s="93"/>
      <c r="L16" s="48"/>
      <c r="M16" s="93"/>
      <c r="N16" s="93"/>
      <c r="O16" s="93"/>
      <c r="P16" s="37"/>
    </row>
    <row r="17" spans="1:17" ht="25.05" customHeight="1" x14ac:dyDescent="0.2">
      <c r="B17" s="125" t="s">
        <v>564</v>
      </c>
      <c r="C17" s="95"/>
      <c r="D17" s="96"/>
      <c r="E17" s="93"/>
      <c r="F17" s="93"/>
      <c r="G17" s="93"/>
      <c r="H17" s="93"/>
      <c r="I17" s="97"/>
      <c r="J17" s="93"/>
      <c r="K17" s="93"/>
      <c r="L17" s="48"/>
      <c r="M17" s="93"/>
      <c r="N17" s="93"/>
      <c r="O17" s="93"/>
      <c r="P17" s="37"/>
    </row>
    <row r="18" spans="1:17" x14ac:dyDescent="0.2">
      <c r="A18" s="27">
        <v>3</v>
      </c>
      <c r="B18" s="113" t="s">
        <v>919</v>
      </c>
      <c r="C18" s="92">
        <f t="shared" si="0"/>
        <v>23964.352837783979</v>
      </c>
      <c r="D18" s="92">
        <f>C18/8</f>
        <v>2995.5441047229974</v>
      </c>
      <c r="E18" s="43">
        <f t="shared" si="1"/>
        <v>24203.99636616182</v>
      </c>
      <c r="F18" s="43">
        <f t="shared" si="2"/>
        <v>363.05994549242729</v>
      </c>
      <c r="G18" s="43">
        <f>E18/8</f>
        <v>3025.4995457702275</v>
      </c>
      <c r="H18" s="43">
        <f>F18/8</f>
        <v>45.382493186553411</v>
      </c>
      <c r="I18" s="43">
        <f t="shared" si="3"/>
        <v>24446.036329823437</v>
      </c>
      <c r="J18" s="43">
        <f t="shared" si="4"/>
        <v>366.69054494735155</v>
      </c>
      <c r="K18" s="43">
        <f>I18/8</f>
        <v>3055.7545412279296</v>
      </c>
      <c r="L18" s="43">
        <f>J18/8</f>
        <v>45.836318118418944</v>
      </c>
      <c r="M18" s="43">
        <f t="shared" si="5"/>
        <v>24690.496693121673</v>
      </c>
      <c r="N18" s="43">
        <f t="shared" si="6"/>
        <v>370.35745039682507</v>
      </c>
      <c r="O18" s="43">
        <f>M18/8</f>
        <v>3086.3120866402091</v>
      </c>
      <c r="P18" s="43">
        <f>N18/8</f>
        <v>46.294681299603134</v>
      </c>
      <c r="Q18" s="31">
        <v>23494.46356645488</v>
      </c>
    </row>
    <row r="19" spans="1:17" ht="42.75" customHeight="1" x14ac:dyDescent="0.2">
      <c r="B19" s="125" t="s">
        <v>1269</v>
      </c>
      <c r="C19" s="95"/>
      <c r="D19" s="96"/>
      <c r="E19" s="93"/>
      <c r="F19" s="93"/>
      <c r="G19" s="93"/>
      <c r="H19" s="93"/>
      <c r="I19" s="97"/>
      <c r="J19" s="93"/>
      <c r="K19" s="93"/>
      <c r="L19" s="48"/>
      <c r="M19" s="93"/>
      <c r="N19" s="93"/>
      <c r="O19" s="93"/>
      <c r="P19" s="37"/>
    </row>
    <row r="20" spans="1:17" ht="37.5" customHeight="1" x14ac:dyDescent="0.2">
      <c r="B20" s="125" t="s">
        <v>1047</v>
      </c>
      <c r="C20" s="95"/>
      <c r="D20" s="96"/>
      <c r="E20" s="93"/>
      <c r="F20" s="93"/>
      <c r="G20" s="93"/>
      <c r="H20" s="93"/>
      <c r="I20" s="97"/>
      <c r="J20" s="93"/>
      <c r="K20" s="93"/>
      <c r="L20" s="48"/>
      <c r="M20" s="93"/>
      <c r="N20" s="93"/>
      <c r="O20" s="93"/>
      <c r="P20" s="37"/>
    </row>
    <row r="21" spans="1:17" x14ac:dyDescent="0.2">
      <c r="A21" s="27">
        <v>4</v>
      </c>
      <c r="B21" s="113" t="s">
        <v>739</v>
      </c>
      <c r="C21" s="92">
        <f t="shared" si="0"/>
        <v>23313.586704983598</v>
      </c>
      <c r="D21" s="92">
        <f>C21/8</f>
        <v>2914.1983381229497</v>
      </c>
      <c r="E21" s="43">
        <f t="shared" si="1"/>
        <v>23546.722572033435</v>
      </c>
      <c r="F21" s="43">
        <f t="shared" si="2"/>
        <v>353.20083858050151</v>
      </c>
      <c r="G21" s="43">
        <f>E21/8</f>
        <v>2943.3403215041794</v>
      </c>
      <c r="H21" s="43">
        <f>F21/8</f>
        <v>44.150104822562689</v>
      </c>
      <c r="I21" s="43">
        <f t="shared" si="3"/>
        <v>23782.18979775377</v>
      </c>
      <c r="J21" s="43">
        <f t="shared" si="4"/>
        <v>356.73284696630651</v>
      </c>
      <c r="K21" s="43">
        <f>I21/8</f>
        <v>2972.7737247192213</v>
      </c>
      <c r="L21" s="43">
        <f>J21/8</f>
        <v>44.591605870788314</v>
      </c>
      <c r="M21" s="43">
        <f t="shared" si="5"/>
        <v>24020.011695731308</v>
      </c>
      <c r="N21" s="43">
        <f t="shared" si="6"/>
        <v>360.30017543596961</v>
      </c>
      <c r="O21" s="43">
        <f>M21/8</f>
        <v>3002.5014619664134</v>
      </c>
      <c r="P21" s="43">
        <f>N21/8</f>
        <v>45.037521929496201</v>
      </c>
      <c r="Q21" s="31">
        <v>22856.457553905489</v>
      </c>
    </row>
    <row r="22" spans="1:17" ht="37.5" customHeight="1" x14ac:dyDescent="0.2">
      <c r="B22" s="125" t="s">
        <v>1269</v>
      </c>
      <c r="C22" s="95"/>
      <c r="D22" s="96"/>
      <c r="E22" s="93"/>
      <c r="F22" s="93"/>
      <c r="G22" s="93"/>
      <c r="H22" s="93"/>
      <c r="I22" s="97"/>
      <c r="J22" s="93"/>
      <c r="K22" s="93"/>
      <c r="L22" s="48"/>
      <c r="M22" s="93"/>
      <c r="N22" s="93"/>
      <c r="O22" s="93"/>
      <c r="P22" s="37"/>
    </row>
    <row r="23" spans="1:17" ht="37.5" customHeight="1" x14ac:dyDescent="0.2">
      <c r="B23" s="125" t="s">
        <v>1048</v>
      </c>
      <c r="C23" s="95"/>
      <c r="D23" s="96"/>
      <c r="E23" s="93"/>
      <c r="F23" s="93"/>
      <c r="G23" s="93"/>
      <c r="H23" s="93"/>
      <c r="I23" s="97"/>
      <c r="J23" s="93"/>
      <c r="K23" s="93"/>
      <c r="L23" s="48"/>
      <c r="M23" s="93"/>
      <c r="N23" s="93"/>
      <c r="O23" s="93"/>
      <c r="P23" s="37"/>
    </row>
    <row r="24" spans="1:17" x14ac:dyDescent="0.2">
      <c r="A24" s="27">
        <v>5</v>
      </c>
      <c r="B24" s="113" t="s">
        <v>921</v>
      </c>
      <c r="C24" s="92">
        <f t="shared" si="0"/>
        <v>22751.10481854912</v>
      </c>
      <c r="D24" s="92">
        <f>C24/8</f>
        <v>2843.88810231864</v>
      </c>
      <c r="E24" s="43">
        <f t="shared" si="1"/>
        <v>22978.61586673461</v>
      </c>
      <c r="F24" s="43">
        <f t="shared" si="2"/>
        <v>344.67923800101914</v>
      </c>
      <c r="G24" s="43">
        <f>E24/8</f>
        <v>2872.3269833418262</v>
      </c>
      <c r="H24" s="43">
        <f>F24/8</f>
        <v>43.084904750127393</v>
      </c>
      <c r="I24" s="43">
        <f t="shared" si="3"/>
        <v>23208.402025401956</v>
      </c>
      <c r="J24" s="43">
        <f t="shared" si="4"/>
        <v>348.12603038102935</v>
      </c>
      <c r="K24" s="43">
        <f>I24/8</f>
        <v>2901.0502531752445</v>
      </c>
      <c r="L24" s="43">
        <f>J24/8</f>
        <v>43.515753797628669</v>
      </c>
      <c r="M24" s="43">
        <f t="shared" si="5"/>
        <v>23440.486045655976</v>
      </c>
      <c r="N24" s="43">
        <f t="shared" si="6"/>
        <v>351.60729068483965</v>
      </c>
      <c r="O24" s="43">
        <f>M24/8</f>
        <v>2930.060755706997</v>
      </c>
      <c r="P24" s="43">
        <f>N24/8</f>
        <v>43.950911335604957</v>
      </c>
      <c r="Q24" s="31">
        <v>22305.004724067763</v>
      </c>
    </row>
    <row r="25" spans="1:17" ht="37.5" customHeight="1" x14ac:dyDescent="0.2">
      <c r="B25" s="125" t="s">
        <v>1269</v>
      </c>
      <c r="C25" s="95"/>
      <c r="D25" s="96"/>
      <c r="E25" s="93"/>
      <c r="F25" s="93"/>
      <c r="G25" s="93"/>
      <c r="H25" s="93"/>
      <c r="I25" s="97"/>
      <c r="J25" s="93"/>
      <c r="K25" s="93"/>
      <c r="L25" s="48"/>
      <c r="M25" s="93"/>
      <c r="N25" s="93"/>
      <c r="O25" s="93"/>
      <c r="P25" s="37"/>
    </row>
    <row r="26" spans="1:17" ht="25.5" customHeight="1" x14ac:dyDescent="0.2">
      <c r="B26" s="125" t="s">
        <v>565</v>
      </c>
      <c r="C26" s="95"/>
      <c r="D26" s="96"/>
      <c r="E26" s="93"/>
      <c r="F26" s="93"/>
      <c r="G26" s="93"/>
      <c r="H26" s="93"/>
      <c r="I26" s="97"/>
      <c r="J26" s="93"/>
      <c r="K26" s="93"/>
      <c r="L26" s="48"/>
      <c r="M26" s="93"/>
      <c r="N26" s="93"/>
      <c r="O26" s="93"/>
      <c r="P26" s="37"/>
    </row>
    <row r="27" spans="1:17" x14ac:dyDescent="0.2">
      <c r="A27" s="27">
        <v>6</v>
      </c>
      <c r="B27" s="113" t="s">
        <v>566</v>
      </c>
      <c r="C27" s="92">
        <f t="shared" si="0"/>
        <v>21699.500643879386</v>
      </c>
      <c r="D27" s="92">
        <f>C27/8</f>
        <v>2712.4375804849233</v>
      </c>
      <c r="E27" s="43">
        <f t="shared" si="1"/>
        <v>21916.495650318182</v>
      </c>
      <c r="F27" s="43">
        <f t="shared" si="2"/>
        <v>328.74743475477271</v>
      </c>
      <c r="G27" s="43">
        <f>E27/8</f>
        <v>2739.5619562897728</v>
      </c>
      <c r="H27" s="43">
        <f>F27/8</f>
        <v>41.093429344346589</v>
      </c>
      <c r="I27" s="43">
        <f t="shared" si="3"/>
        <v>22135.660606821362</v>
      </c>
      <c r="J27" s="43">
        <f t="shared" si="4"/>
        <v>332.0349091023204</v>
      </c>
      <c r="K27" s="43">
        <f>I27/8</f>
        <v>2766.9575758526703</v>
      </c>
      <c r="L27" s="43">
        <f>J27/8</f>
        <v>41.50436363779005</v>
      </c>
      <c r="M27" s="43">
        <f t="shared" si="5"/>
        <v>22357.017212889576</v>
      </c>
      <c r="N27" s="43">
        <f t="shared" si="6"/>
        <v>335.35525819334362</v>
      </c>
      <c r="O27" s="43">
        <f>M27/8</f>
        <v>2794.627151611197</v>
      </c>
      <c r="P27" s="43">
        <f>N27/8</f>
        <v>41.919407274167952</v>
      </c>
      <c r="Q27" s="31">
        <v>21274.020239097437</v>
      </c>
    </row>
    <row r="28" spans="1:17" ht="27" customHeight="1" x14ac:dyDescent="0.2">
      <c r="B28" s="125" t="s">
        <v>1132</v>
      </c>
      <c r="C28" s="87"/>
      <c r="D28" s="88"/>
      <c r="E28" s="82"/>
      <c r="F28" s="82"/>
      <c r="I28" s="89"/>
      <c r="J28" s="82"/>
      <c r="L28" s="37"/>
      <c r="M28" s="82"/>
      <c r="N28" s="82"/>
      <c r="P28" s="37"/>
      <c r="Q28" s="110"/>
    </row>
    <row r="29" spans="1:17" x14ac:dyDescent="0.2">
      <c r="B29" s="45" t="s">
        <v>567</v>
      </c>
      <c r="C29" s="87"/>
      <c r="D29" s="88"/>
      <c r="E29" s="82"/>
      <c r="F29" s="82"/>
      <c r="I29" s="89"/>
      <c r="J29" s="82"/>
      <c r="L29" s="37"/>
      <c r="M29" s="82"/>
      <c r="N29" s="82"/>
      <c r="P29" s="37"/>
    </row>
    <row r="30" spans="1:17" x14ac:dyDescent="0.2">
      <c r="A30" s="30">
        <v>7</v>
      </c>
      <c r="B30" s="159" t="s">
        <v>568</v>
      </c>
      <c r="C30" s="87"/>
      <c r="D30" s="88"/>
      <c r="E30" s="82"/>
      <c r="F30" s="82"/>
      <c r="I30" s="89"/>
      <c r="J30" s="82"/>
      <c r="L30" s="37"/>
      <c r="M30" s="82"/>
      <c r="N30" s="82"/>
      <c r="P30" s="37"/>
    </row>
    <row r="31" spans="1:17" x14ac:dyDescent="0.2">
      <c r="B31" s="160" t="s">
        <v>569</v>
      </c>
      <c r="C31" s="87"/>
      <c r="D31" s="88"/>
      <c r="E31" s="82"/>
      <c r="F31" s="82"/>
      <c r="I31" s="89"/>
      <c r="J31" s="82"/>
      <c r="L31" s="37"/>
      <c r="M31" s="82"/>
      <c r="N31" s="82"/>
      <c r="P31" s="37"/>
    </row>
    <row r="32" spans="1:17" x14ac:dyDescent="0.2">
      <c r="B32" s="161" t="s">
        <v>570</v>
      </c>
      <c r="C32" s="87"/>
      <c r="D32" s="88"/>
      <c r="E32" s="82"/>
      <c r="F32" s="82"/>
      <c r="I32" s="89"/>
      <c r="J32" s="82"/>
      <c r="L32" s="37"/>
      <c r="M32" s="82"/>
      <c r="N32" s="82"/>
      <c r="P32" s="37"/>
    </row>
    <row r="33" spans="1:16" x14ac:dyDescent="0.2">
      <c r="B33" s="161" t="s">
        <v>571</v>
      </c>
      <c r="C33" s="87"/>
      <c r="D33" s="88"/>
      <c r="E33" s="82"/>
      <c r="F33" s="82"/>
      <c r="I33" s="89"/>
      <c r="J33" s="82"/>
      <c r="L33" s="37"/>
      <c r="M33" s="82"/>
      <c r="N33" s="82"/>
      <c r="P33" s="37"/>
    </row>
    <row r="34" spans="1:16" x14ac:dyDescent="0.2">
      <c r="B34" s="161" t="s">
        <v>572</v>
      </c>
      <c r="C34" s="87"/>
      <c r="D34" s="88"/>
      <c r="E34" s="82"/>
      <c r="F34" s="82"/>
      <c r="I34" s="89"/>
      <c r="J34" s="82"/>
      <c r="L34" s="37"/>
      <c r="M34" s="82"/>
      <c r="N34" s="82"/>
      <c r="P34" s="37"/>
    </row>
    <row r="35" spans="1:16" x14ac:dyDescent="0.2">
      <c r="B35" s="161" t="s">
        <v>1350</v>
      </c>
      <c r="C35" s="87"/>
      <c r="D35" s="88"/>
      <c r="E35" s="82"/>
      <c r="F35" s="82"/>
      <c r="I35" s="89"/>
      <c r="J35" s="82"/>
      <c r="L35" s="37"/>
      <c r="M35" s="82"/>
      <c r="N35" s="82"/>
      <c r="P35" s="37"/>
    </row>
    <row r="36" spans="1:16" x14ac:dyDescent="0.2">
      <c r="B36" s="161" t="s">
        <v>1351</v>
      </c>
      <c r="C36" s="87"/>
      <c r="D36" s="88"/>
      <c r="E36" s="82"/>
      <c r="F36" s="82"/>
      <c r="I36" s="89"/>
      <c r="J36" s="82"/>
      <c r="L36" s="37"/>
      <c r="M36" s="82"/>
      <c r="N36" s="82"/>
      <c r="P36" s="37"/>
    </row>
    <row r="37" spans="1:16" x14ac:dyDescent="0.2">
      <c r="B37" s="161" t="s">
        <v>1352</v>
      </c>
      <c r="C37" s="87"/>
      <c r="D37" s="88"/>
      <c r="E37" s="82"/>
      <c r="F37" s="82"/>
      <c r="I37" s="89"/>
      <c r="J37" s="82"/>
      <c r="L37" s="37"/>
      <c r="M37" s="82"/>
      <c r="N37" s="82"/>
      <c r="P37" s="37"/>
    </row>
    <row r="38" spans="1:16" x14ac:dyDescent="0.2">
      <c r="B38" s="160" t="s">
        <v>1353</v>
      </c>
      <c r="C38" s="87"/>
      <c r="D38" s="88"/>
      <c r="E38" s="82"/>
      <c r="F38" s="82"/>
      <c r="I38" s="89"/>
      <c r="J38" s="82"/>
      <c r="L38" s="37"/>
      <c r="M38" s="82"/>
      <c r="N38" s="82"/>
      <c r="P38" s="37"/>
    </row>
    <row r="39" spans="1:16" x14ac:dyDescent="0.2">
      <c r="B39" s="161" t="s">
        <v>1354</v>
      </c>
      <c r="C39" s="87"/>
      <c r="D39" s="88"/>
      <c r="E39" s="82"/>
      <c r="F39" s="82"/>
      <c r="I39" s="89"/>
      <c r="J39" s="82"/>
      <c r="L39" s="37"/>
      <c r="M39" s="82"/>
      <c r="N39" s="82"/>
      <c r="P39" s="37"/>
    </row>
    <row r="40" spans="1:16" x14ac:dyDescent="0.2">
      <c r="B40" s="160" t="s">
        <v>1355</v>
      </c>
      <c r="C40" s="87"/>
      <c r="D40" s="88"/>
      <c r="E40" s="82"/>
      <c r="F40" s="82"/>
      <c r="I40" s="89"/>
      <c r="J40" s="82"/>
      <c r="L40" s="37"/>
      <c r="M40" s="82"/>
      <c r="N40" s="82"/>
      <c r="P40" s="37"/>
    </row>
    <row r="41" spans="1:16" x14ac:dyDescent="0.2">
      <c r="B41" s="161" t="s">
        <v>1356</v>
      </c>
      <c r="C41" s="87"/>
      <c r="D41" s="88"/>
      <c r="E41" s="82"/>
      <c r="F41" s="82"/>
      <c r="I41" s="89"/>
      <c r="J41" s="82"/>
      <c r="L41" s="37"/>
      <c r="M41" s="82"/>
      <c r="N41" s="82"/>
      <c r="P41" s="37"/>
    </row>
    <row r="42" spans="1:16" x14ac:dyDescent="0.2">
      <c r="B42" s="161" t="s">
        <v>1357</v>
      </c>
      <c r="C42" s="87"/>
      <c r="D42" s="88"/>
      <c r="E42" s="82"/>
      <c r="F42" s="82"/>
      <c r="I42" s="89"/>
      <c r="J42" s="82"/>
      <c r="L42" s="37"/>
      <c r="M42" s="82"/>
      <c r="N42" s="82"/>
      <c r="P42" s="37"/>
    </row>
    <row r="43" spans="1:16" x14ac:dyDescent="0.2">
      <c r="A43" s="30">
        <v>8</v>
      </c>
      <c r="B43" s="160" t="s">
        <v>1358</v>
      </c>
      <c r="C43" s="87"/>
      <c r="D43" s="88"/>
      <c r="E43" s="82"/>
      <c r="F43" s="82"/>
      <c r="I43" s="89"/>
      <c r="J43" s="82"/>
      <c r="L43" s="37"/>
      <c r="M43" s="82"/>
      <c r="N43" s="82"/>
      <c r="P43" s="37"/>
    </row>
    <row r="44" spans="1:16" x14ac:dyDescent="0.2">
      <c r="B44" s="162" t="s">
        <v>569</v>
      </c>
      <c r="C44" s="87"/>
      <c r="D44" s="88"/>
      <c r="E44" s="82"/>
      <c r="F44" s="82"/>
      <c r="I44" s="89"/>
      <c r="J44" s="82"/>
      <c r="L44" s="37"/>
      <c r="M44" s="82"/>
      <c r="N44" s="82"/>
      <c r="P44" s="37"/>
    </row>
    <row r="45" spans="1:16" x14ac:dyDescent="0.2">
      <c r="B45" s="161" t="s">
        <v>571</v>
      </c>
      <c r="C45" s="87"/>
      <c r="D45" s="88"/>
      <c r="E45" s="82"/>
      <c r="F45" s="82"/>
      <c r="I45" s="89"/>
      <c r="J45" s="82"/>
      <c r="L45" s="37"/>
      <c r="M45" s="82"/>
      <c r="N45" s="82"/>
      <c r="P45" s="37"/>
    </row>
    <row r="46" spans="1:16" x14ac:dyDescent="0.2">
      <c r="B46" s="161" t="s">
        <v>1350</v>
      </c>
      <c r="C46" s="87"/>
      <c r="D46" s="88"/>
      <c r="E46" s="82"/>
      <c r="F46" s="82"/>
      <c r="I46" s="89"/>
      <c r="J46" s="82"/>
      <c r="L46" s="37"/>
      <c r="M46" s="82"/>
      <c r="N46" s="82"/>
      <c r="P46" s="37"/>
    </row>
    <row r="47" spans="1:16" x14ac:dyDescent="0.2">
      <c r="B47" s="161" t="s">
        <v>1351</v>
      </c>
      <c r="C47" s="87"/>
      <c r="D47" s="88"/>
      <c r="E47" s="82"/>
      <c r="F47" s="82"/>
      <c r="I47" s="89"/>
      <c r="J47" s="82"/>
      <c r="L47" s="37"/>
      <c r="M47" s="82"/>
      <c r="N47" s="82"/>
      <c r="P47" s="37"/>
    </row>
    <row r="48" spans="1:16" x14ac:dyDescent="0.2">
      <c r="B48" s="161" t="s">
        <v>1352</v>
      </c>
      <c r="C48" s="87"/>
      <c r="D48" s="88"/>
      <c r="E48" s="82"/>
      <c r="F48" s="82"/>
      <c r="I48" s="89"/>
      <c r="J48" s="82"/>
      <c r="L48" s="37"/>
      <c r="M48" s="82"/>
      <c r="N48" s="82"/>
      <c r="P48" s="37"/>
    </row>
    <row r="49" spans="1:16" x14ac:dyDescent="0.2">
      <c r="B49" s="162" t="s">
        <v>1353</v>
      </c>
      <c r="C49" s="87"/>
      <c r="D49" s="88"/>
      <c r="E49" s="82"/>
      <c r="F49" s="82"/>
      <c r="I49" s="89"/>
      <c r="J49" s="82"/>
      <c r="L49" s="37"/>
      <c r="M49" s="82"/>
      <c r="N49" s="82"/>
      <c r="P49" s="37"/>
    </row>
    <row r="50" spans="1:16" x14ac:dyDescent="0.2">
      <c r="B50" s="161" t="s">
        <v>1354</v>
      </c>
      <c r="C50" s="87"/>
      <c r="D50" s="88"/>
      <c r="E50" s="82"/>
      <c r="F50" s="82"/>
      <c r="I50" s="89"/>
      <c r="J50" s="82"/>
      <c r="L50" s="37"/>
      <c r="M50" s="82"/>
      <c r="N50" s="82"/>
      <c r="P50" s="37"/>
    </row>
    <row r="51" spans="1:16" x14ac:dyDescent="0.2">
      <c r="B51" s="160" t="s">
        <v>1355</v>
      </c>
      <c r="C51" s="87"/>
      <c r="D51" s="88"/>
      <c r="E51" s="82"/>
      <c r="F51" s="82"/>
      <c r="I51" s="89"/>
      <c r="J51" s="82"/>
      <c r="L51" s="37"/>
      <c r="M51" s="82"/>
      <c r="N51" s="82"/>
      <c r="P51" s="37"/>
    </row>
    <row r="52" spans="1:16" x14ac:dyDescent="0.2">
      <c r="B52" s="161" t="s">
        <v>1357</v>
      </c>
      <c r="C52" s="87"/>
      <c r="D52" s="88"/>
      <c r="E52" s="82"/>
      <c r="F52" s="82"/>
      <c r="I52" s="89"/>
      <c r="J52" s="82"/>
      <c r="L52" s="37"/>
      <c r="M52" s="82"/>
      <c r="N52" s="82"/>
      <c r="P52" s="37"/>
    </row>
    <row r="53" spans="1:16" x14ac:dyDescent="0.2">
      <c r="A53" s="30">
        <v>9</v>
      </c>
      <c r="B53" s="160" t="s">
        <v>1359</v>
      </c>
      <c r="C53" s="87"/>
      <c r="D53" s="88"/>
      <c r="E53" s="82"/>
      <c r="F53" s="82"/>
      <c r="I53" s="89"/>
      <c r="J53" s="82"/>
      <c r="L53" s="37"/>
      <c r="M53" s="82"/>
      <c r="N53" s="82"/>
      <c r="P53" s="37"/>
    </row>
    <row r="54" spans="1:16" x14ac:dyDescent="0.2">
      <c r="B54" s="162" t="s">
        <v>569</v>
      </c>
      <c r="C54" s="87"/>
      <c r="D54" s="88"/>
      <c r="E54" s="82"/>
      <c r="F54" s="82"/>
      <c r="I54" s="89"/>
      <c r="J54" s="82"/>
      <c r="L54" s="37"/>
      <c r="M54" s="82"/>
      <c r="N54" s="82"/>
      <c r="P54" s="37"/>
    </row>
    <row r="55" spans="1:16" x14ac:dyDescent="0.2">
      <c r="B55" s="161" t="s">
        <v>571</v>
      </c>
      <c r="C55" s="87"/>
      <c r="D55" s="88"/>
      <c r="E55" s="82"/>
      <c r="F55" s="82"/>
      <c r="I55" s="89"/>
      <c r="J55" s="82"/>
      <c r="L55" s="37"/>
      <c r="M55" s="82"/>
      <c r="N55" s="82"/>
      <c r="P55" s="37"/>
    </row>
    <row r="56" spans="1:16" x14ac:dyDescent="0.2">
      <c r="B56" s="161" t="s">
        <v>1351</v>
      </c>
      <c r="C56" s="87"/>
      <c r="D56" s="88"/>
      <c r="E56" s="82"/>
      <c r="F56" s="82"/>
      <c r="I56" s="89"/>
      <c r="J56" s="82"/>
      <c r="L56" s="37"/>
      <c r="M56" s="82"/>
      <c r="N56" s="82"/>
      <c r="P56" s="37"/>
    </row>
    <row r="57" spans="1:16" x14ac:dyDescent="0.2">
      <c r="B57" s="161" t="s">
        <v>1352</v>
      </c>
      <c r="C57" s="87"/>
      <c r="D57" s="88"/>
      <c r="E57" s="82"/>
      <c r="F57" s="82"/>
      <c r="I57" s="89"/>
      <c r="J57" s="82"/>
      <c r="L57" s="37"/>
      <c r="M57" s="82"/>
      <c r="N57" s="82"/>
      <c r="P57" s="37"/>
    </row>
    <row r="58" spans="1:16" x14ac:dyDescent="0.2">
      <c r="B58" s="161" t="s">
        <v>1350</v>
      </c>
      <c r="C58" s="87"/>
      <c r="D58" s="88"/>
      <c r="E58" s="82"/>
      <c r="F58" s="82"/>
      <c r="I58" s="89"/>
      <c r="J58" s="82"/>
      <c r="L58" s="37"/>
      <c r="M58" s="82"/>
      <c r="N58" s="82"/>
      <c r="P58" s="37"/>
    </row>
    <row r="59" spans="1:16" x14ac:dyDescent="0.2">
      <c r="B59" s="163" t="s">
        <v>1360</v>
      </c>
      <c r="C59" s="87"/>
      <c r="D59" s="88"/>
      <c r="E59" s="82"/>
      <c r="F59" s="82"/>
      <c r="I59" s="89"/>
      <c r="J59" s="82"/>
      <c r="L59" s="37"/>
      <c r="M59" s="82"/>
      <c r="N59" s="82"/>
      <c r="P59" s="37"/>
    </row>
    <row r="60" spans="1:16" x14ac:dyDescent="0.2">
      <c r="B60" s="162" t="s">
        <v>1353</v>
      </c>
      <c r="C60" s="87"/>
      <c r="D60" s="88"/>
      <c r="E60" s="82"/>
      <c r="F60" s="82"/>
      <c r="I60" s="89"/>
      <c r="J60" s="82"/>
      <c r="L60" s="37"/>
      <c r="M60" s="82"/>
      <c r="N60" s="82"/>
      <c r="P60" s="37"/>
    </row>
    <row r="61" spans="1:16" x14ac:dyDescent="0.2">
      <c r="B61" s="161" t="s">
        <v>1354</v>
      </c>
      <c r="C61" s="87"/>
      <c r="D61" s="88"/>
      <c r="E61" s="82"/>
      <c r="F61" s="82"/>
      <c r="I61" s="89"/>
      <c r="J61" s="82"/>
      <c r="L61" s="37"/>
      <c r="M61" s="82"/>
      <c r="N61" s="82"/>
      <c r="P61" s="37"/>
    </row>
    <row r="62" spans="1:16" x14ac:dyDescent="0.2">
      <c r="B62" s="160" t="s">
        <v>1355</v>
      </c>
      <c r="C62" s="87"/>
      <c r="D62" s="88"/>
      <c r="E62" s="82"/>
      <c r="F62" s="82"/>
      <c r="I62" s="89"/>
      <c r="J62" s="82"/>
      <c r="L62" s="37"/>
      <c r="M62" s="82"/>
      <c r="N62" s="82"/>
      <c r="P62" s="37"/>
    </row>
    <row r="63" spans="1:16" x14ac:dyDescent="0.2">
      <c r="B63" s="161" t="s">
        <v>1357</v>
      </c>
      <c r="C63" s="87"/>
      <c r="D63" s="88"/>
      <c r="E63" s="82"/>
      <c r="F63" s="82"/>
      <c r="I63" s="89"/>
      <c r="J63" s="82"/>
      <c r="L63" s="37"/>
      <c r="M63" s="82"/>
      <c r="N63" s="82"/>
      <c r="P63" s="37"/>
    </row>
    <row r="64" spans="1:16" x14ac:dyDescent="0.2">
      <c r="B64" s="161"/>
      <c r="C64" s="87"/>
      <c r="D64" s="88"/>
      <c r="E64" s="82"/>
      <c r="F64" s="82"/>
      <c r="I64" s="89"/>
      <c r="J64" s="82"/>
      <c r="L64" s="37"/>
      <c r="M64" s="82"/>
      <c r="N64" s="82"/>
      <c r="P64" s="37"/>
    </row>
    <row r="65" spans="2:16" ht="28.05" customHeight="1" x14ac:dyDescent="0.2">
      <c r="B65" s="126" t="s">
        <v>30</v>
      </c>
      <c r="C65" s="87"/>
      <c r="D65" s="88"/>
      <c r="E65" s="82"/>
      <c r="F65" s="82"/>
      <c r="I65" s="89"/>
      <c r="J65" s="82"/>
      <c r="L65" s="37"/>
      <c r="M65" s="82"/>
      <c r="N65" s="82"/>
      <c r="P65" s="37"/>
    </row>
    <row r="66" spans="2:16" x14ac:dyDescent="0.2">
      <c r="C66" s="106"/>
      <c r="E66" s="82"/>
      <c r="F66" s="82"/>
      <c r="I66" s="82"/>
      <c r="J66" s="82"/>
      <c r="M66" s="82"/>
      <c r="N66" s="82"/>
    </row>
    <row r="67" spans="2:16" x14ac:dyDescent="0.2">
      <c r="C67" s="106"/>
      <c r="E67" s="82"/>
      <c r="F67" s="82"/>
      <c r="I67" s="82"/>
      <c r="J67" s="82"/>
      <c r="M67" s="82"/>
      <c r="N67" s="82"/>
    </row>
    <row r="68" spans="2:16" x14ac:dyDescent="0.2">
      <c r="C68" s="106"/>
      <c r="E68" s="82"/>
      <c r="F68" s="82"/>
      <c r="I68" s="82"/>
      <c r="J68" s="82"/>
      <c r="M68" s="82"/>
      <c r="N68" s="82"/>
    </row>
    <row r="69" spans="2:16" x14ac:dyDescent="0.2">
      <c r="C69" s="106"/>
      <c r="E69" s="82"/>
      <c r="F69" s="82"/>
      <c r="I69" s="82"/>
      <c r="J69" s="82"/>
      <c r="M69" s="82"/>
      <c r="N69" s="82"/>
    </row>
    <row r="70" spans="2:16" x14ac:dyDescent="0.2">
      <c r="C70" s="106"/>
      <c r="E70" s="82"/>
      <c r="F70" s="82"/>
      <c r="I70" s="82"/>
      <c r="J70" s="82"/>
      <c r="M70" s="82"/>
      <c r="N70" s="82"/>
    </row>
    <row r="71" spans="2:16" x14ac:dyDescent="0.2">
      <c r="C71" s="106"/>
      <c r="E71" s="82"/>
      <c r="F71" s="82"/>
      <c r="I71" s="82"/>
      <c r="J71" s="82"/>
      <c r="M71" s="82"/>
      <c r="N71" s="82"/>
    </row>
    <row r="72" spans="2:16" x14ac:dyDescent="0.2">
      <c r="C72" s="106"/>
      <c r="E72" s="82"/>
      <c r="F72" s="82"/>
      <c r="I72" s="82"/>
      <c r="J72" s="82"/>
      <c r="M72" s="82"/>
      <c r="N72" s="82"/>
    </row>
    <row r="73" spans="2:16" x14ac:dyDescent="0.2">
      <c r="C73" s="106"/>
      <c r="E73" s="82"/>
      <c r="F73" s="82"/>
      <c r="I73" s="82"/>
      <c r="J73" s="82"/>
      <c r="M73" s="82"/>
      <c r="N73" s="82"/>
    </row>
    <row r="74" spans="2:16" x14ac:dyDescent="0.2">
      <c r="C74" s="106"/>
      <c r="E74" s="82"/>
      <c r="F74" s="82"/>
      <c r="I74" s="82"/>
      <c r="J74" s="82"/>
      <c r="M74" s="82"/>
      <c r="N74" s="82"/>
    </row>
    <row r="75" spans="2:16" x14ac:dyDescent="0.2">
      <c r="C75" s="106"/>
      <c r="E75" s="82"/>
      <c r="F75" s="82"/>
      <c r="I75" s="82"/>
      <c r="J75" s="82"/>
      <c r="M75" s="82"/>
      <c r="N75" s="82"/>
    </row>
    <row r="76" spans="2:16" x14ac:dyDescent="0.2">
      <c r="C76" s="106"/>
      <c r="E76" s="82"/>
      <c r="F76" s="82"/>
      <c r="I76" s="82"/>
      <c r="J76" s="82"/>
      <c r="M76" s="82"/>
      <c r="N76" s="82"/>
    </row>
    <row r="77" spans="2:16" x14ac:dyDescent="0.2">
      <c r="C77" s="106"/>
      <c r="E77" s="82"/>
      <c r="F77" s="82"/>
      <c r="I77" s="82"/>
      <c r="J77" s="82"/>
      <c r="M77" s="82"/>
      <c r="N77" s="82"/>
    </row>
    <row r="78" spans="2:16" x14ac:dyDescent="0.2">
      <c r="C78" s="106"/>
      <c r="E78" s="82"/>
      <c r="F78" s="82"/>
      <c r="I78" s="82"/>
      <c r="J78" s="82"/>
      <c r="M78" s="82"/>
      <c r="N78" s="82"/>
    </row>
    <row r="79" spans="2:16" x14ac:dyDescent="0.2">
      <c r="C79" s="106"/>
      <c r="E79" s="82"/>
      <c r="F79" s="82"/>
      <c r="I79" s="82"/>
      <c r="J79" s="82"/>
      <c r="M79" s="82"/>
      <c r="N79" s="82"/>
    </row>
    <row r="80" spans="2:16" x14ac:dyDescent="0.2">
      <c r="C80" s="106"/>
      <c r="E80" s="82"/>
      <c r="F80" s="82"/>
      <c r="I80" s="82"/>
      <c r="J80" s="82"/>
      <c r="M80" s="82"/>
      <c r="N80" s="82"/>
    </row>
    <row r="81" spans="3:14" x14ac:dyDescent="0.2">
      <c r="C81" s="106"/>
      <c r="E81" s="82"/>
      <c r="F81" s="82"/>
      <c r="I81" s="82"/>
      <c r="J81" s="82"/>
      <c r="M81" s="82"/>
      <c r="N81" s="82"/>
    </row>
    <row r="82" spans="3:14" x14ac:dyDescent="0.2">
      <c r="C82" s="106"/>
      <c r="E82" s="82"/>
      <c r="F82" s="82"/>
      <c r="I82" s="82"/>
      <c r="J82" s="82"/>
      <c r="M82" s="82"/>
      <c r="N82" s="82"/>
    </row>
    <row r="83" spans="3:14" x14ac:dyDescent="0.2">
      <c r="C83" s="106"/>
      <c r="E83" s="82"/>
      <c r="F83" s="82"/>
      <c r="I83" s="82"/>
      <c r="J83" s="82"/>
      <c r="M83" s="82"/>
      <c r="N83" s="82"/>
    </row>
    <row r="84" spans="3:14" x14ac:dyDescent="0.2">
      <c r="C84" s="106"/>
      <c r="E84" s="82"/>
      <c r="F84" s="82"/>
      <c r="I84" s="82"/>
      <c r="J84" s="82"/>
      <c r="M84" s="82"/>
      <c r="N84" s="82"/>
    </row>
    <row r="85" spans="3:14" x14ac:dyDescent="0.2">
      <c r="C85" s="106"/>
      <c r="E85" s="82"/>
      <c r="F85" s="82"/>
      <c r="I85" s="82"/>
      <c r="J85" s="82"/>
      <c r="M85" s="82"/>
      <c r="N85" s="82"/>
    </row>
    <row r="86" spans="3:14" x14ac:dyDescent="0.2">
      <c r="C86" s="106"/>
      <c r="E86" s="82"/>
      <c r="F86" s="82"/>
      <c r="I86" s="82"/>
      <c r="J86" s="82"/>
      <c r="M86" s="82"/>
      <c r="N86" s="82"/>
    </row>
    <row r="87" spans="3:14" x14ac:dyDescent="0.2">
      <c r="C87" s="106"/>
      <c r="E87" s="82"/>
      <c r="F87" s="82"/>
      <c r="I87" s="82"/>
      <c r="J87" s="82"/>
      <c r="M87" s="82"/>
      <c r="N87" s="82"/>
    </row>
    <row r="88" spans="3:14" x14ac:dyDescent="0.2">
      <c r="C88" s="106"/>
      <c r="E88" s="82"/>
      <c r="F88" s="82"/>
      <c r="I88" s="82"/>
      <c r="J88" s="82"/>
      <c r="M88" s="82"/>
      <c r="N88" s="82"/>
    </row>
    <row r="89" spans="3:14" x14ac:dyDescent="0.2">
      <c r="C89" s="106"/>
      <c r="E89" s="82"/>
      <c r="F89" s="82"/>
      <c r="I89" s="82"/>
      <c r="J89" s="82"/>
      <c r="M89" s="82"/>
      <c r="N89" s="82"/>
    </row>
    <row r="90" spans="3:14" x14ac:dyDescent="0.2">
      <c r="C90" s="106"/>
      <c r="E90" s="82"/>
      <c r="F90" s="82"/>
      <c r="I90" s="82"/>
      <c r="J90" s="82"/>
      <c r="M90" s="82"/>
      <c r="N90" s="82"/>
    </row>
    <row r="91" spans="3:14" x14ac:dyDescent="0.2">
      <c r="C91" s="106"/>
      <c r="E91" s="82"/>
      <c r="F91" s="82"/>
      <c r="I91" s="82"/>
      <c r="J91" s="82"/>
      <c r="M91" s="82"/>
      <c r="N91" s="82"/>
    </row>
    <row r="92" spans="3:14" x14ac:dyDescent="0.2">
      <c r="C92" s="106"/>
      <c r="E92" s="82"/>
      <c r="F92" s="82"/>
      <c r="I92" s="82"/>
      <c r="J92" s="82"/>
      <c r="M92" s="82"/>
      <c r="N92" s="82"/>
    </row>
    <row r="93" spans="3:14" x14ac:dyDescent="0.2">
      <c r="C93" s="106"/>
      <c r="E93" s="82"/>
      <c r="F93" s="82"/>
      <c r="I93" s="82"/>
      <c r="J93" s="82"/>
      <c r="M93" s="82"/>
      <c r="N93" s="82"/>
    </row>
    <row r="94" spans="3:14" x14ac:dyDescent="0.2">
      <c r="C94" s="106"/>
      <c r="E94" s="82"/>
      <c r="F94" s="82"/>
      <c r="I94" s="82"/>
      <c r="J94" s="82"/>
      <c r="M94" s="82"/>
      <c r="N94" s="82"/>
    </row>
    <row r="95" spans="3:14" x14ac:dyDescent="0.2">
      <c r="C95" s="106"/>
      <c r="E95" s="82"/>
      <c r="F95" s="82"/>
      <c r="I95" s="82"/>
      <c r="J95" s="82"/>
      <c r="M95" s="82"/>
      <c r="N95" s="82"/>
    </row>
    <row r="96" spans="3:14" x14ac:dyDescent="0.2">
      <c r="C96" s="106"/>
      <c r="E96" s="82"/>
      <c r="F96" s="82"/>
      <c r="I96" s="82"/>
      <c r="J96" s="82"/>
      <c r="M96" s="82"/>
      <c r="N96" s="82"/>
    </row>
    <row r="97" spans="3:14" x14ac:dyDescent="0.2">
      <c r="C97" s="106"/>
      <c r="E97" s="82"/>
      <c r="F97" s="82"/>
      <c r="I97" s="82"/>
      <c r="J97" s="82"/>
      <c r="M97" s="82"/>
      <c r="N97" s="82"/>
    </row>
    <row r="98" spans="3:14" x14ac:dyDescent="0.2">
      <c r="C98" s="106"/>
      <c r="E98" s="82"/>
      <c r="F98" s="82"/>
      <c r="I98" s="82"/>
      <c r="J98" s="82"/>
      <c r="M98" s="82"/>
      <c r="N98" s="82"/>
    </row>
    <row r="99" spans="3:14" x14ac:dyDescent="0.2">
      <c r="C99" s="106"/>
      <c r="E99" s="82"/>
      <c r="F99" s="82"/>
      <c r="I99" s="82"/>
      <c r="J99" s="82"/>
      <c r="M99" s="82"/>
      <c r="N99" s="82"/>
    </row>
    <row r="100" spans="3:14" x14ac:dyDescent="0.2">
      <c r="C100" s="106"/>
      <c r="E100" s="82"/>
      <c r="F100" s="82"/>
      <c r="I100" s="82"/>
      <c r="J100" s="82"/>
      <c r="M100" s="82"/>
      <c r="N100" s="82"/>
    </row>
    <row r="101" spans="3:14" x14ac:dyDescent="0.2">
      <c r="C101" s="106"/>
      <c r="E101" s="82"/>
      <c r="F101" s="82"/>
      <c r="I101" s="82"/>
      <c r="J101" s="82"/>
      <c r="M101" s="82"/>
      <c r="N101" s="82"/>
    </row>
    <row r="102" spans="3:14" x14ac:dyDescent="0.2">
      <c r="C102" s="106"/>
      <c r="E102" s="82"/>
      <c r="F102" s="82"/>
      <c r="I102" s="82"/>
      <c r="J102" s="82"/>
      <c r="M102" s="82"/>
      <c r="N102" s="82"/>
    </row>
    <row r="103" spans="3:14" x14ac:dyDescent="0.2">
      <c r="C103" s="106"/>
      <c r="E103" s="82"/>
      <c r="F103" s="82"/>
      <c r="I103" s="82"/>
      <c r="J103" s="82"/>
      <c r="M103" s="82"/>
      <c r="N103" s="82"/>
    </row>
    <row r="104" spans="3:14" x14ac:dyDescent="0.2">
      <c r="C104" s="106"/>
      <c r="E104" s="82"/>
      <c r="F104" s="82"/>
      <c r="I104" s="82"/>
      <c r="J104" s="82"/>
      <c r="M104" s="82"/>
      <c r="N104" s="82"/>
    </row>
    <row r="105" spans="3:14" x14ac:dyDescent="0.2">
      <c r="C105" s="106"/>
      <c r="E105" s="82"/>
      <c r="F105" s="82"/>
      <c r="I105" s="82"/>
      <c r="J105" s="82"/>
      <c r="M105" s="82"/>
      <c r="N105" s="82"/>
    </row>
    <row r="106" spans="3:14" x14ac:dyDescent="0.2">
      <c r="C106" s="106"/>
      <c r="E106" s="82"/>
      <c r="F106" s="82"/>
      <c r="I106" s="82"/>
      <c r="J106" s="82"/>
      <c r="M106" s="82"/>
      <c r="N106" s="82"/>
    </row>
    <row r="107" spans="3:14" x14ac:dyDescent="0.2">
      <c r="C107" s="106"/>
      <c r="E107" s="82"/>
      <c r="F107" s="82"/>
      <c r="I107" s="82"/>
      <c r="J107" s="82"/>
      <c r="M107" s="82"/>
      <c r="N107" s="82"/>
    </row>
    <row r="108" spans="3:14" x14ac:dyDescent="0.2">
      <c r="C108" s="106"/>
      <c r="E108" s="82"/>
      <c r="F108" s="82"/>
      <c r="I108" s="82"/>
      <c r="J108" s="82"/>
      <c r="M108" s="82"/>
      <c r="N108" s="82"/>
    </row>
    <row r="109" spans="3:14" x14ac:dyDescent="0.2">
      <c r="C109" s="106"/>
      <c r="E109" s="82"/>
      <c r="F109" s="82"/>
      <c r="I109" s="82"/>
      <c r="J109" s="82"/>
      <c r="M109" s="82"/>
      <c r="N109" s="82"/>
    </row>
    <row r="110" spans="3:14" x14ac:dyDescent="0.2">
      <c r="C110" s="106"/>
      <c r="E110" s="82"/>
      <c r="F110" s="82"/>
      <c r="I110" s="82"/>
      <c r="J110" s="82"/>
      <c r="M110" s="82"/>
      <c r="N110" s="82"/>
    </row>
    <row r="111" spans="3:14" x14ac:dyDescent="0.2">
      <c r="C111" s="106"/>
      <c r="E111" s="82"/>
      <c r="F111" s="82"/>
      <c r="I111" s="82"/>
      <c r="J111" s="82"/>
      <c r="M111" s="82"/>
      <c r="N111" s="82"/>
    </row>
    <row r="112" spans="3:14" x14ac:dyDescent="0.2">
      <c r="C112" s="106"/>
      <c r="E112" s="82"/>
      <c r="F112" s="82"/>
      <c r="I112" s="82"/>
      <c r="J112" s="82"/>
      <c r="M112" s="82"/>
      <c r="N112" s="82"/>
    </row>
    <row r="113" spans="3:14" x14ac:dyDescent="0.2">
      <c r="C113" s="106"/>
      <c r="E113" s="82"/>
      <c r="F113" s="82"/>
      <c r="I113" s="82"/>
      <c r="J113" s="82"/>
      <c r="M113" s="82"/>
      <c r="N113" s="82"/>
    </row>
    <row r="114" spans="3:14" x14ac:dyDescent="0.2">
      <c r="C114" s="106"/>
      <c r="E114" s="82"/>
      <c r="F114" s="82"/>
      <c r="I114" s="82"/>
      <c r="J114" s="82"/>
      <c r="M114" s="82"/>
      <c r="N114" s="82"/>
    </row>
    <row r="115" spans="3:14" x14ac:dyDescent="0.2">
      <c r="C115" s="106"/>
      <c r="E115" s="82"/>
      <c r="F115" s="82"/>
      <c r="I115" s="82"/>
      <c r="J115" s="82"/>
      <c r="M115" s="82"/>
      <c r="N115" s="82"/>
    </row>
    <row r="116" spans="3:14" x14ac:dyDescent="0.2">
      <c r="C116" s="106"/>
      <c r="E116" s="82"/>
      <c r="F116" s="82"/>
      <c r="I116" s="82"/>
      <c r="J116" s="82"/>
      <c r="M116" s="82"/>
      <c r="N116" s="82"/>
    </row>
    <row r="117" spans="3:14" x14ac:dyDescent="0.2">
      <c r="C117" s="106"/>
      <c r="E117" s="82"/>
      <c r="F117" s="82"/>
      <c r="I117" s="82"/>
      <c r="J117" s="82"/>
      <c r="M117" s="82"/>
      <c r="N117" s="82"/>
    </row>
    <row r="118" spans="3:14" x14ac:dyDescent="0.2">
      <c r="C118" s="106"/>
      <c r="E118" s="82"/>
      <c r="F118" s="82"/>
      <c r="I118" s="82"/>
      <c r="J118" s="82"/>
      <c r="M118" s="82"/>
      <c r="N118" s="82"/>
    </row>
    <row r="119" spans="3:14" x14ac:dyDescent="0.2">
      <c r="C119" s="106"/>
      <c r="E119" s="82"/>
      <c r="F119" s="82"/>
      <c r="I119" s="82"/>
      <c r="J119" s="82"/>
      <c r="M119" s="82"/>
      <c r="N119" s="82"/>
    </row>
    <row r="120" spans="3:14" x14ac:dyDescent="0.2">
      <c r="C120" s="106"/>
      <c r="E120" s="82"/>
      <c r="F120" s="82"/>
      <c r="I120" s="82"/>
      <c r="J120" s="82"/>
      <c r="M120" s="82"/>
      <c r="N120" s="82"/>
    </row>
    <row r="121" spans="3:14" x14ac:dyDescent="0.2">
      <c r="C121" s="106"/>
      <c r="E121" s="82"/>
      <c r="F121" s="82"/>
      <c r="I121" s="82"/>
      <c r="J121" s="82"/>
      <c r="M121" s="82"/>
      <c r="N121" s="82"/>
    </row>
    <row r="122" spans="3:14" x14ac:dyDescent="0.2">
      <c r="C122" s="106"/>
      <c r="E122" s="82"/>
      <c r="F122" s="82"/>
      <c r="I122" s="82"/>
      <c r="J122" s="82"/>
      <c r="M122" s="82"/>
      <c r="N122" s="82"/>
    </row>
    <row r="123" spans="3:14" x14ac:dyDescent="0.2">
      <c r="C123" s="106"/>
      <c r="E123" s="82"/>
      <c r="F123" s="82"/>
      <c r="I123" s="82"/>
      <c r="J123" s="82"/>
      <c r="M123" s="82"/>
      <c r="N123" s="82"/>
    </row>
    <row r="124" spans="3:14" x14ac:dyDescent="0.2">
      <c r="C124" s="106"/>
      <c r="E124" s="82"/>
      <c r="F124" s="82"/>
      <c r="I124" s="82"/>
      <c r="J124" s="82"/>
      <c r="M124" s="82"/>
      <c r="N124" s="82"/>
    </row>
    <row r="125" spans="3:14" x14ac:dyDescent="0.2">
      <c r="C125" s="106"/>
      <c r="E125" s="82"/>
      <c r="F125" s="82"/>
      <c r="I125" s="82"/>
      <c r="J125" s="82"/>
      <c r="M125" s="82"/>
      <c r="N125" s="82"/>
    </row>
    <row r="126" spans="3:14" x14ac:dyDescent="0.2">
      <c r="C126" s="106"/>
      <c r="E126" s="82"/>
      <c r="F126" s="82"/>
      <c r="I126" s="82"/>
      <c r="J126" s="82"/>
      <c r="M126" s="82"/>
      <c r="N126" s="82"/>
    </row>
    <row r="127" spans="3:14" x14ac:dyDescent="0.2">
      <c r="C127" s="106"/>
      <c r="E127" s="82"/>
      <c r="F127" s="82"/>
      <c r="I127" s="82"/>
      <c r="J127" s="82"/>
      <c r="M127" s="82"/>
      <c r="N127" s="82"/>
    </row>
    <row r="128" spans="3:14" x14ac:dyDescent="0.2">
      <c r="C128" s="106"/>
      <c r="E128" s="82"/>
      <c r="F128" s="82"/>
      <c r="I128" s="82"/>
      <c r="J128" s="82"/>
      <c r="M128" s="82"/>
      <c r="N128" s="82"/>
    </row>
    <row r="129" spans="3:14" x14ac:dyDescent="0.2">
      <c r="C129" s="106"/>
      <c r="E129" s="82"/>
      <c r="F129" s="82"/>
      <c r="I129" s="82"/>
      <c r="J129" s="82"/>
      <c r="M129" s="82"/>
      <c r="N129" s="82"/>
    </row>
    <row r="130" spans="3:14" x14ac:dyDescent="0.2">
      <c r="C130" s="106"/>
      <c r="E130" s="82"/>
      <c r="F130" s="82"/>
      <c r="I130" s="82"/>
      <c r="J130" s="82"/>
      <c r="M130" s="82"/>
      <c r="N130" s="82"/>
    </row>
    <row r="131" spans="3:14" x14ac:dyDescent="0.2">
      <c r="C131" s="106"/>
      <c r="E131" s="82"/>
      <c r="F131" s="82"/>
      <c r="I131" s="82"/>
      <c r="J131" s="82"/>
      <c r="M131" s="82"/>
      <c r="N131" s="82"/>
    </row>
    <row r="132" spans="3:14" x14ac:dyDescent="0.2">
      <c r="C132" s="106"/>
      <c r="E132" s="82"/>
      <c r="F132" s="82"/>
      <c r="I132" s="82"/>
      <c r="J132" s="82"/>
      <c r="M132" s="82"/>
      <c r="N132" s="82"/>
    </row>
    <row r="133" spans="3:14" x14ac:dyDescent="0.2">
      <c r="C133" s="106"/>
      <c r="E133" s="82"/>
      <c r="F133" s="82"/>
      <c r="I133" s="82"/>
      <c r="J133" s="82"/>
      <c r="M133" s="82"/>
      <c r="N133" s="82"/>
    </row>
    <row r="134" spans="3:14" x14ac:dyDescent="0.2">
      <c r="C134" s="106"/>
      <c r="E134" s="82"/>
      <c r="F134" s="82"/>
      <c r="I134" s="82"/>
      <c r="J134" s="82"/>
      <c r="M134" s="82"/>
      <c r="N134" s="82"/>
    </row>
    <row r="135" spans="3:14" x14ac:dyDescent="0.2">
      <c r="C135" s="106"/>
      <c r="E135" s="82"/>
      <c r="F135" s="82"/>
      <c r="I135" s="82"/>
      <c r="J135" s="82"/>
      <c r="M135" s="82"/>
      <c r="N135" s="82"/>
    </row>
    <row r="136" spans="3:14" x14ac:dyDescent="0.2">
      <c r="C136" s="106"/>
      <c r="E136" s="82"/>
      <c r="F136" s="82"/>
      <c r="I136" s="82"/>
      <c r="J136" s="82"/>
      <c r="M136" s="82"/>
      <c r="N136" s="82"/>
    </row>
    <row r="137" spans="3:14" x14ac:dyDescent="0.2">
      <c r="C137" s="106"/>
      <c r="E137" s="82"/>
      <c r="F137" s="82"/>
      <c r="I137" s="82"/>
      <c r="J137" s="82"/>
      <c r="M137" s="82"/>
      <c r="N137" s="82"/>
    </row>
    <row r="138" spans="3:14" x14ac:dyDescent="0.2">
      <c r="C138" s="106"/>
      <c r="E138" s="82"/>
      <c r="F138" s="82"/>
      <c r="I138" s="82"/>
      <c r="J138" s="82"/>
      <c r="M138" s="82"/>
      <c r="N138" s="82"/>
    </row>
    <row r="139" spans="3:14" x14ac:dyDescent="0.2">
      <c r="C139" s="106"/>
      <c r="E139" s="82"/>
      <c r="F139" s="82"/>
      <c r="I139" s="82"/>
      <c r="J139" s="82"/>
      <c r="M139" s="82"/>
      <c r="N139" s="82"/>
    </row>
    <row r="140" spans="3:14" x14ac:dyDescent="0.2">
      <c r="C140" s="106"/>
      <c r="E140" s="82"/>
      <c r="F140" s="82"/>
      <c r="I140" s="82"/>
      <c r="J140" s="82"/>
      <c r="M140" s="82"/>
      <c r="N140" s="82"/>
    </row>
    <row r="141" spans="3:14" x14ac:dyDescent="0.2">
      <c r="C141" s="106"/>
      <c r="E141" s="82"/>
      <c r="F141" s="82"/>
      <c r="I141" s="82"/>
      <c r="J141" s="82"/>
      <c r="M141" s="82"/>
      <c r="N141" s="82"/>
    </row>
    <row r="142" spans="3:14" x14ac:dyDescent="0.2">
      <c r="C142" s="106"/>
      <c r="E142" s="82"/>
      <c r="F142" s="82"/>
      <c r="I142" s="82"/>
      <c r="J142" s="82"/>
      <c r="M142" s="82"/>
      <c r="N142" s="82"/>
    </row>
    <row r="143" spans="3:14" x14ac:dyDescent="0.2">
      <c r="C143" s="106"/>
      <c r="E143" s="82"/>
      <c r="F143" s="82"/>
      <c r="I143" s="82"/>
      <c r="J143" s="82"/>
      <c r="M143" s="82"/>
      <c r="N143" s="82"/>
    </row>
    <row r="144" spans="3:14" x14ac:dyDescent="0.2">
      <c r="C144" s="106"/>
      <c r="E144" s="82"/>
      <c r="F144" s="82"/>
      <c r="I144" s="82"/>
      <c r="J144" s="82"/>
      <c r="M144" s="82"/>
      <c r="N144" s="82"/>
    </row>
    <row r="145" spans="3:14" x14ac:dyDescent="0.2">
      <c r="C145" s="106"/>
      <c r="E145" s="82"/>
      <c r="F145" s="82"/>
      <c r="I145" s="82"/>
      <c r="J145" s="82"/>
      <c r="M145" s="82"/>
      <c r="N145" s="82"/>
    </row>
    <row r="146" spans="3:14" x14ac:dyDescent="0.2">
      <c r="C146" s="106"/>
      <c r="E146" s="82"/>
      <c r="F146" s="82"/>
      <c r="I146" s="82"/>
      <c r="J146" s="82"/>
      <c r="M146" s="82"/>
      <c r="N146" s="82"/>
    </row>
    <row r="147" spans="3:14" x14ac:dyDescent="0.2">
      <c r="C147" s="106"/>
      <c r="E147" s="82"/>
      <c r="F147" s="82"/>
      <c r="I147" s="82"/>
      <c r="J147" s="82"/>
      <c r="M147" s="82"/>
      <c r="N147" s="82"/>
    </row>
    <row r="148" spans="3:14" x14ac:dyDescent="0.2">
      <c r="C148" s="106"/>
      <c r="E148" s="82"/>
      <c r="F148" s="82"/>
      <c r="I148" s="82"/>
      <c r="J148" s="82"/>
      <c r="M148" s="82"/>
      <c r="N148" s="82"/>
    </row>
    <row r="149" spans="3:14" x14ac:dyDescent="0.2">
      <c r="C149" s="106"/>
      <c r="E149" s="82"/>
      <c r="F149" s="82"/>
      <c r="I149" s="82"/>
      <c r="J149" s="82"/>
      <c r="M149" s="82"/>
      <c r="N149" s="82"/>
    </row>
    <row r="150" spans="3:14" x14ac:dyDescent="0.2">
      <c r="C150" s="106"/>
      <c r="E150" s="82"/>
      <c r="F150" s="82"/>
      <c r="I150" s="82"/>
      <c r="J150" s="82"/>
      <c r="M150" s="82"/>
      <c r="N150" s="82"/>
    </row>
    <row r="151" spans="3:14" x14ac:dyDescent="0.2">
      <c r="C151" s="106"/>
      <c r="E151" s="82"/>
      <c r="F151" s="82"/>
      <c r="I151" s="82"/>
      <c r="J151" s="82"/>
      <c r="M151" s="82"/>
      <c r="N151" s="82"/>
    </row>
    <row r="152" spans="3:14" x14ac:dyDescent="0.2">
      <c r="C152" s="106"/>
      <c r="E152" s="82"/>
      <c r="F152" s="82"/>
      <c r="I152" s="82"/>
      <c r="J152" s="82"/>
      <c r="M152" s="82"/>
      <c r="N152" s="82"/>
    </row>
    <row r="153" spans="3:14" x14ac:dyDescent="0.2">
      <c r="C153" s="106"/>
      <c r="E153" s="82"/>
      <c r="F153" s="82"/>
      <c r="I153" s="82"/>
      <c r="J153" s="82"/>
      <c r="M153" s="82"/>
      <c r="N153" s="82"/>
    </row>
    <row r="154" spans="3:14" x14ac:dyDescent="0.2">
      <c r="C154" s="106"/>
      <c r="E154" s="82"/>
      <c r="F154" s="82"/>
      <c r="I154" s="82"/>
      <c r="J154" s="82"/>
      <c r="M154" s="82"/>
      <c r="N154" s="82"/>
    </row>
    <row r="155" spans="3:14" x14ac:dyDescent="0.2">
      <c r="C155" s="106"/>
      <c r="E155" s="82"/>
      <c r="F155" s="82"/>
      <c r="I155" s="82"/>
      <c r="J155" s="82"/>
      <c r="M155" s="82"/>
      <c r="N155" s="82"/>
    </row>
    <row r="156" spans="3:14" x14ac:dyDescent="0.2">
      <c r="C156" s="106"/>
      <c r="E156" s="82"/>
      <c r="F156" s="82"/>
      <c r="I156" s="82"/>
      <c r="J156" s="82"/>
      <c r="M156" s="82"/>
      <c r="N156" s="82"/>
    </row>
    <row r="157" spans="3:14" x14ac:dyDescent="0.2">
      <c r="C157" s="106"/>
      <c r="E157" s="82"/>
      <c r="F157" s="82"/>
      <c r="I157" s="82"/>
      <c r="J157" s="82"/>
      <c r="M157" s="82"/>
      <c r="N157" s="82"/>
    </row>
    <row r="158" spans="3:14" x14ac:dyDescent="0.2">
      <c r="C158" s="106"/>
      <c r="E158" s="82"/>
      <c r="F158" s="82"/>
      <c r="I158" s="82"/>
      <c r="J158" s="82"/>
      <c r="M158" s="82"/>
      <c r="N158" s="82"/>
    </row>
    <row r="159" spans="3:14" x14ac:dyDescent="0.2">
      <c r="C159" s="106"/>
      <c r="E159" s="82"/>
      <c r="F159" s="82"/>
      <c r="I159" s="82"/>
      <c r="J159" s="82"/>
      <c r="M159" s="82"/>
      <c r="N159" s="82"/>
    </row>
    <row r="160" spans="3:14" x14ac:dyDescent="0.2">
      <c r="C160" s="106"/>
      <c r="E160" s="82"/>
      <c r="F160" s="82"/>
      <c r="I160" s="82"/>
      <c r="J160" s="82"/>
      <c r="M160" s="82"/>
      <c r="N160" s="82"/>
    </row>
    <row r="161" spans="3:14" x14ac:dyDescent="0.2">
      <c r="C161" s="106"/>
      <c r="E161" s="82"/>
      <c r="F161" s="82"/>
      <c r="I161" s="82"/>
      <c r="J161" s="82"/>
      <c r="M161" s="82"/>
      <c r="N161" s="82"/>
    </row>
    <row r="162" spans="3:14" x14ac:dyDescent="0.2">
      <c r="C162" s="106"/>
      <c r="E162" s="82"/>
      <c r="F162" s="82"/>
      <c r="I162" s="82"/>
      <c r="J162" s="82"/>
      <c r="M162" s="82"/>
      <c r="N162" s="82"/>
    </row>
    <row r="163" spans="3:14" x14ac:dyDescent="0.2">
      <c r="C163" s="106"/>
      <c r="E163" s="82"/>
      <c r="F163" s="82"/>
      <c r="I163" s="82"/>
      <c r="J163" s="82"/>
      <c r="M163" s="82"/>
      <c r="N163" s="82"/>
    </row>
    <row r="164" spans="3:14" x14ac:dyDescent="0.2">
      <c r="C164" s="106"/>
      <c r="E164" s="82"/>
      <c r="F164" s="82"/>
      <c r="I164" s="82"/>
      <c r="J164" s="82"/>
      <c r="M164" s="82"/>
      <c r="N164" s="82"/>
    </row>
    <row r="165" spans="3:14" x14ac:dyDescent="0.2">
      <c r="C165" s="106"/>
      <c r="E165" s="82"/>
      <c r="F165" s="82"/>
      <c r="I165" s="82"/>
      <c r="J165" s="82"/>
      <c r="M165" s="82"/>
      <c r="N165" s="82"/>
    </row>
    <row r="166" spans="3:14" x14ac:dyDescent="0.2">
      <c r="C166" s="106"/>
      <c r="E166" s="82"/>
      <c r="F166" s="82"/>
      <c r="I166" s="82"/>
      <c r="J166" s="82"/>
      <c r="M166" s="82"/>
      <c r="N166" s="82"/>
    </row>
    <row r="167" spans="3:14" x14ac:dyDescent="0.2">
      <c r="C167" s="106"/>
      <c r="E167" s="82"/>
      <c r="F167" s="82"/>
      <c r="I167" s="82"/>
      <c r="J167" s="82"/>
      <c r="M167" s="82"/>
      <c r="N167" s="82"/>
    </row>
    <row r="168" spans="3:14" x14ac:dyDescent="0.2">
      <c r="C168" s="106"/>
      <c r="E168" s="82"/>
      <c r="F168" s="82"/>
      <c r="I168" s="82"/>
      <c r="J168" s="82"/>
      <c r="M168" s="82"/>
      <c r="N168" s="82"/>
    </row>
    <row r="169" spans="3:14" x14ac:dyDescent="0.2">
      <c r="C169" s="106"/>
      <c r="E169" s="82"/>
      <c r="F169" s="82"/>
      <c r="I169" s="82"/>
      <c r="J169" s="82"/>
      <c r="M169" s="82"/>
      <c r="N169" s="82"/>
    </row>
    <row r="170" spans="3:14" x14ac:dyDescent="0.2">
      <c r="C170" s="106"/>
      <c r="E170" s="82"/>
      <c r="F170" s="82"/>
      <c r="I170" s="82"/>
      <c r="J170" s="82"/>
      <c r="M170" s="82"/>
      <c r="N170" s="82"/>
    </row>
    <row r="171" spans="3:14" x14ac:dyDescent="0.2">
      <c r="C171" s="106"/>
      <c r="E171" s="82"/>
      <c r="F171" s="82"/>
      <c r="I171" s="82"/>
      <c r="J171" s="82"/>
      <c r="M171" s="82"/>
      <c r="N171" s="82"/>
    </row>
    <row r="172" spans="3:14" x14ac:dyDescent="0.2">
      <c r="C172" s="106"/>
      <c r="E172" s="82"/>
      <c r="F172" s="82"/>
      <c r="I172" s="82"/>
      <c r="J172" s="82"/>
      <c r="M172" s="82"/>
      <c r="N172" s="82"/>
    </row>
    <row r="173" spans="3:14" x14ac:dyDescent="0.2">
      <c r="C173" s="106"/>
      <c r="E173" s="82"/>
      <c r="F173" s="82"/>
      <c r="I173" s="82"/>
      <c r="J173" s="82"/>
      <c r="M173" s="82"/>
      <c r="N173" s="82"/>
    </row>
    <row r="174" spans="3:14" x14ac:dyDescent="0.2">
      <c r="C174" s="106"/>
      <c r="E174" s="82"/>
      <c r="F174" s="82"/>
      <c r="I174" s="82"/>
      <c r="J174" s="82"/>
      <c r="M174" s="82"/>
      <c r="N174" s="82"/>
    </row>
    <row r="175" spans="3:14" x14ac:dyDescent="0.2">
      <c r="C175" s="106"/>
      <c r="E175" s="82"/>
      <c r="F175" s="82"/>
      <c r="I175" s="82"/>
      <c r="J175" s="82"/>
      <c r="M175" s="82"/>
      <c r="N175" s="82"/>
    </row>
    <row r="176" spans="3:14" x14ac:dyDescent="0.2">
      <c r="C176" s="106"/>
      <c r="E176" s="82"/>
      <c r="F176" s="82"/>
      <c r="I176" s="82"/>
      <c r="J176" s="82"/>
      <c r="M176" s="82"/>
      <c r="N176" s="82"/>
    </row>
    <row r="177" spans="3:14" x14ac:dyDescent="0.2">
      <c r="C177" s="106"/>
      <c r="E177" s="82"/>
      <c r="F177" s="82"/>
      <c r="I177" s="82"/>
      <c r="J177" s="82"/>
      <c r="M177" s="82"/>
      <c r="N177" s="82"/>
    </row>
    <row r="178" spans="3:14" x14ac:dyDescent="0.2">
      <c r="C178" s="106"/>
      <c r="E178" s="82"/>
      <c r="F178" s="82"/>
      <c r="I178" s="82"/>
      <c r="J178" s="82"/>
      <c r="M178" s="82"/>
      <c r="N178" s="82"/>
    </row>
    <row r="179" spans="3:14" x14ac:dyDescent="0.2">
      <c r="C179" s="106"/>
      <c r="E179" s="82"/>
      <c r="F179" s="82"/>
      <c r="I179" s="82"/>
      <c r="J179" s="82"/>
      <c r="M179" s="82"/>
      <c r="N179" s="82"/>
    </row>
    <row r="180" spans="3:14" x14ac:dyDescent="0.2">
      <c r="C180" s="106"/>
      <c r="E180" s="82"/>
      <c r="F180" s="82"/>
      <c r="I180" s="82"/>
      <c r="J180" s="82"/>
      <c r="M180" s="82"/>
      <c r="N180" s="82"/>
    </row>
    <row r="181" spans="3:14" x14ac:dyDescent="0.2">
      <c r="C181" s="106"/>
      <c r="E181" s="82"/>
      <c r="F181" s="82"/>
      <c r="I181" s="82"/>
      <c r="J181" s="82"/>
      <c r="M181" s="82"/>
      <c r="N181" s="82"/>
    </row>
    <row r="182" spans="3:14" x14ac:dyDescent="0.2">
      <c r="C182" s="106"/>
      <c r="E182" s="82"/>
      <c r="F182" s="82"/>
      <c r="I182" s="82"/>
      <c r="J182" s="82"/>
      <c r="M182" s="82"/>
      <c r="N182" s="82"/>
    </row>
    <row r="183" spans="3:14" x14ac:dyDescent="0.2">
      <c r="C183" s="106"/>
      <c r="E183" s="82"/>
      <c r="F183" s="82"/>
      <c r="I183" s="82"/>
      <c r="J183" s="82"/>
      <c r="M183" s="82"/>
      <c r="N183" s="82"/>
    </row>
    <row r="184" spans="3:14" x14ac:dyDescent="0.2">
      <c r="C184" s="106"/>
      <c r="E184" s="82"/>
      <c r="F184" s="82"/>
      <c r="I184" s="82"/>
      <c r="J184" s="82"/>
      <c r="M184" s="82"/>
      <c r="N184" s="82"/>
    </row>
    <row r="185" spans="3:14" x14ac:dyDescent="0.2">
      <c r="C185" s="106"/>
      <c r="E185" s="82"/>
      <c r="F185" s="82"/>
      <c r="I185" s="82"/>
      <c r="J185" s="82"/>
      <c r="M185" s="82"/>
      <c r="N185" s="82"/>
    </row>
    <row r="186" spans="3:14" x14ac:dyDescent="0.2">
      <c r="C186" s="106"/>
      <c r="E186" s="82"/>
      <c r="F186" s="82"/>
      <c r="I186" s="82"/>
      <c r="J186" s="82"/>
      <c r="M186" s="82"/>
      <c r="N186" s="82"/>
    </row>
    <row r="187" spans="3:14" x14ac:dyDescent="0.2">
      <c r="C187" s="106"/>
      <c r="E187" s="82"/>
      <c r="F187" s="82"/>
      <c r="I187" s="82"/>
      <c r="J187" s="82"/>
      <c r="M187" s="82"/>
      <c r="N187" s="82"/>
    </row>
    <row r="188" spans="3:14" x14ac:dyDescent="0.2">
      <c r="C188" s="106"/>
      <c r="E188" s="82"/>
      <c r="F188" s="82"/>
      <c r="I188" s="82"/>
      <c r="J188" s="82"/>
      <c r="M188" s="82"/>
      <c r="N188" s="82"/>
    </row>
    <row r="189" spans="3:14" x14ac:dyDescent="0.2">
      <c r="C189" s="106"/>
      <c r="E189" s="82"/>
      <c r="F189" s="82"/>
      <c r="I189" s="82"/>
      <c r="J189" s="82"/>
      <c r="M189" s="82"/>
      <c r="N189" s="82"/>
    </row>
    <row r="190" spans="3:14" x14ac:dyDescent="0.2">
      <c r="C190" s="106"/>
      <c r="E190" s="82"/>
      <c r="F190" s="82"/>
      <c r="I190" s="82"/>
      <c r="J190" s="82"/>
      <c r="M190" s="82"/>
      <c r="N190" s="82"/>
    </row>
    <row r="191" spans="3:14" x14ac:dyDescent="0.2">
      <c r="C191" s="106"/>
      <c r="E191" s="82"/>
      <c r="F191" s="82"/>
      <c r="I191" s="82"/>
      <c r="J191" s="82"/>
      <c r="M191" s="82"/>
      <c r="N191" s="82"/>
    </row>
    <row r="192" spans="3:14" x14ac:dyDescent="0.2">
      <c r="C192" s="106"/>
      <c r="E192" s="82"/>
      <c r="F192" s="82"/>
      <c r="I192" s="82"/>
      <c r="J192" s="82"/>
      <c r="M192" s="82"/>
      <c r="N192" s="82"/>
    </row>
    <row r="193" spans="3:14" x14ac:dyDescent="0.2">
      <c r="C193" s="106"/>
      <c r="E193" s="82"/>
      <c r="F193" s="82"/>
      <c r="I193" s="82"/>
      <c r="J193" s="82"/>
      <c r="M193" s="82"/>
      <c r="N193" s="82"/>
    </row>
    <row r="194" spans="3:14" x14ac:dyDescent="0.2">
      <c r="C194" s="106"/>
      <c r="E194" s="82"/>
      <c r="F194" s="82"/>
      <c r="I194" s="82"/>
      <c r="J194" s="82"/>
      <c r="M194" s="82"/>
      <c r="N194" s="82"/>
    </row>
    <row r="195" spans="3:14" x14ac:dyDescent="0.2">
      <c r="C195" s="106"/>
      <c r="E195" s="82"/>
      <c r="F195" s="82"/>
      <c r="I195" s="82"/>
      <c r="J195" s="82"/>
      <c r="M195" s="82"/>
      <c r="N195" s="82"/>
    </row>
    <row r="196" spans="3:14" x14ac:dyDescent="0.2">
      <c r="C196" s="106"/>
      <c r="E196" s="82"/>
      <c r="F196" s="82"/>
      <c r="I196" s="82"/>
      <c r="J196" s="82"/>
      <c r="M196" s="82"/>
      <c r="N196" s="82"/>
    </row>
    <row r="197" spans="3:14" x14ac:dyDescent="0.2">
      <c r="C197" s="106"/>
      <c r="E197" s="82"/>
      <c r="F197" s="82"/>
      <c r="I197" s="82"/>
      <c r="J197" s="82"/>
      <c r="M197" s="82"/>
      <c r="N197" s="82"/>
    </row>
    <row r="198" spans="3:14" x14ac:dyDescent="0.2">
      <c r="C198" s="106"/>
      <c r="E198" s="82"/>
      <c r="F198" s="82"/>
      <c r="I198" s="82"/>
      <c r="J198" s="82"/>
      <c r="M198" s="82"/>
      <c r="N198" s="82"/>
    </row>
    <row r="199" spans="3:14" x14ac:dyDescent="0.2">
      <c r="C199" s="106"/>
      <c r="E199" s="82"/>
      <c r="F199" s="82"/>
      <c r="I199" s="82"/>
      <c r="J199" s="82"/>
      <c r="M199" s="82"/>
      <c r="N199" s="82"/>
    </row>
    <row r="200" spans="3:14" x14ac:dyDescent="0.2">
      <c r="C200" s="106"/>
      <c r="E200" s="82"/>
      <c r="F200" s="82"/>
      <c r="I200" s="82"/>
      <c r="J200" s="82"/>
      <c r="M200" s="82"/>
      <c r="N200" s="82"/>
    </row>
    <row r="201" spans="3:14" x14ac:dyDescent="0.2">
      <c r="C201" s="106"/>
      <c r="E201" s="82"/>
      <c r="F201" s="82"/>
      <c r="I201" s="82"/>
      <c r="J201" s="82"/>
      <c r="M201" s="82"/>
      <c r="N201" s="82"/>
    </row>
    <row r="202" spans="3:14" x14ac:dyDescent="0.2">
      <c r="C202" s="106"/>
      <c r="E202" s="82"/>
      <c r="F202" s="82"/>
      <c r="I202" s="82"/>
      <c r="J202" s="82"/>
      <c r="M202" s="82"/>
      <c r="N202" s="82"/>
    </row>
    <row r="203" spans="3:14" x14ac:dyDescent="0.2">
      <c r="C203" s="106"/>
      <c r="E203" s="82"/>
      <c r="F203" s="82"/>
      <c r="I203" s="82"/>
      <c r="J203" s="82"/>
      <c r="M203" s="82"/>
      <c r="N203" s="82"/>
    </row>
    <row r="204" spans="3:14" x14ac:dyDescent="0.2">
      <c r="C204" s="106"/>
      <c r="E204" s="82"/>
      <c r="F204" s="82"/>
      <c r="I204" s="82"/>
      <c r="J204" s="82"/>
      <c r="M204" s="82"/>
      <c r="N204" s="82"/>
    </row>
    <row r="205" spans="3:14" x14ac:dyDescent="0.2">
      <c r="C205" s="106"/>
      <c r="E205" s="82"/>
      <c r="F205" s="82"/>
      <c r="I205" s="82"/>
      <c r="J205" s="82"/>
      <c r="M205" s="82"/>
      <c r="N205" s="82"/>
    </row>
    <row r="206" spans="3:14" x14ac:dyDescent="0.2">
      <c r="C206" s="106"/>
      <c r="E206" s="82"/>
      <c r="F206" s="82"/>
      <c r="I206" s="82"/>
      <c r="J206" s="82"/>
      <c r="M206" s="82"/>
      <c r="N206" s="82"/>
    </row>
    <row r="207" spans="3:14" x14ac:dyDescent="0.2">
      <c r="C207" s="106"/>
      <c r="E207" s="82"/>
      <c r="F207" s="82"/>
      <c r="I207" s="82"/>
      <c r="J207" s="82"/>
      <c r="M207" s="82"/>
      <c r="N207" s="82"/>
    </row>
    <row r="208" spans="3:14" x14ac:dyDescent="0.2">
      <c r="C208" s="106"/>
      <c r="E208" s="82"/>
      <c r="F208" s="82"/>
      <c r="I208" s="82"/>
      <c r="J208" s="82"/>
      <c r="M208" s="82"/>
      <c r="N208" s="82"/>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20" max="15"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pageSetUpPr fitToPage="1"/>
  </sheetPr>
  <dimension ref="A1:S1063"/>
  <sheetViews>
    <sheetView zoomScaleNormal="100" zoomScaleSheetLayoutView="75" workbookViewId="0">
      <selection activeCell="B11" sqref="B11"/>
    </sheetView>
  </sheetViews>
  <sheetFormatPr baseColWidth="10" defaultColWidth="11.44140625" defaultRowHeight="10.199999999999999" x14ac:dyDescent="0.2"/>
  <cols>
    <col min="1" max="1" width="4.44140625" style="30" customWidth="1"/>
    <col min="2" max="2" width="110.6640625" style="31" customWidth="1"/>
    <col min="3" max="3" width="18.33203125" style="88" customWidth="1"/>
    <col min="4" max="4" width="18.33203125" style="106" customWidth="1"/>
    <col min="5" max="5" width="9.3320312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5" width="10" style="31" customWidth="1"/>
    <col min="16" max="16" width="11.44140625" style="31"/>
    <col min="17" max="17" width="0" style="31" hidden="1" customWidth="1"/>
    <col min="18" max="16384" width="11.44140625" style="31"/>
  </cols>
  <sheetData>
    <row r="1" spans="1:19"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9"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19"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1" t="s">
        <v>868</v>
      </c>
    </row>
    <row r="4" spans="1:19" x14ac:dyDescent="0.2">
      <c r="B4" s="30" t="s">
        <v>390</v>
      </c>
      <c r="C4" s="80"/>
      <c r="D4" s="81"/>
      <c r="E4" s="82"/>
      <c r="F4" s="82"/>
      <c r="I4" s="83"/>
      <c r="J4" s="84"/>
      <c r="K4" s="84"/>
      <c r="L4" s="85"/>
      <c r="M4" s="82"/>
      <c r="N4" s="82"/>
      <c r="P4" s="85"/>
    </row>
    <row r="5" spans="1:19" ht="26.25" customHeight="1" x14ac:dyDescent="0.2">
      <c r="B5" s="126" t="s">
        <v>221</v>
      </c>
      <c r="C5" s="87"/>
      <c r="D5" s="88"/>
      <c r="E5" s="82"/>
      <c r="F5" s="82"/>
      <c r="I5" s="89"/>
      <c r="J5" s="82"/>
      <c r="L5" s="37"/>
      <c r="M5" s="82"/>
      <c r="N5" s="82"/>
      <c r="P5" s="37"/>
      <c r="Q5" s="38"/>
      <c r="S5" s="38"/>
    </row>
    <row r="6" spans="1:19" x14ac:dyDescent="0.2">
      <c r="B6" s="164" t="s">
        <v>330</v>
      </c>
      <c r="C6" s="87"/>
      <c r="D6" s="88"/>
      <c r="E6" s="82"/>
      <c r="F6" s="82"/>
      <c r="I6" s="89"/>
      <c r="J6" s="82"/>
      <c r="L6" s="37"/>
      <c r="M6" s="82"/>
      <c r="N6" s="82"/>
      <c r="P6" s="37"/>
    </row>
    <row r="7" spans="1:19" x14ac:dyDescent="0.2">
      <c r="B7" s="127" t="s">
        <v>329</v>
      </c>
      <c r="C7" s="87"/>
      <c r="D7" s="88"/>
      <c r="E7" s="82"/>
      <c r="F7" s="82"/>
      <c r="I7" s="89"/>
      <c r="J7" s="82"/>
      <c r="L7" s="37"/>
      <c r="M7" s="82"/>
      <c r="N7" s="82"/>
      <c r="P7" s="37"/>
    </row>
    <row r="8" spans="1:19" x14ac:dyDescent="0.2">
      <c r="A8" s="27">
        <v>1</v>
      </c>
      <c r="B8" s="91" t="s">
        <v>937</v>
      </c>
      <c r="C8" s="92">
        <f>Q8*1.02</f>
        <v>28331.778382560849</v>
      </c>
      <c r="D8" s="92">
        <f>C8/8</f>
        <v>3541.4722978201062</v>
      </c>
      <c r="E8" s="43">
        <f>C8*1.01</f>
        <v>28615.096166386458</v>
      </c>
      <c r="F8" s="43">
        <f>+E8*0.015</f>
        <v>429.22644249579685</v>
      </c>
      <c r="G8" s="43">
        <f>E8/8</f>
        <v>3576.8870207983073</v>
      </c>
      <c r="H8" s="43">
        <f>F8/8</f>
        <v>53.653305311974606</v>
      </c>
      <c r="I8" s="43">
        <f>+E8*1.01</f>
        <v>28901.247128050323</v>
      </c>
      <c r="J8" s="43">
        <f>+I8*0.015</f>
        <v>433.51870692075482</v>
      </c>
      <c r="K8" s="43">
        <f>I8/8</f>
        <v>3612.6558910062904</v>
      </c>
      <c r="L8" s="43">
        <f>J8/8</f>
        <v>54.189838365094353</v>
      </c>
      <c r="M8" s="43">
        <f>+I8*1.01</f>
        <v>29190.259599330828</v>
      </c>
      <c r="N8" s="43">
        <f>+M8*0.015</f>
        <v>437.85389398996239</v>
      </c>
      <c r="O8" s="43">
        <f>M8/8</f>
        <v>3648.7824499163535</v>
      </c>
      <c r="P8" s="43">
        <f>N8/8</f>
        <v>54.731736748745298</v>
      </c>
      <c r="Q8" s="31">
        <v>27776.253316236125</v>
      </c>
    </row>
    <row r="9" spans="1:19" ht="49.95" customHeight="1" x14ac:dyDescent="0.2">
      <c r="B9" s="165" t="s">
        <v>1372</v>
      </c>
      <c r="C9" s="95"/>
      <c r="D9" s="96"/>
      <c r="E9" s="93"/>
      <c r="F9" s="93"/>
      <c r="G9" s="93"/>
      <c r="H9" s="93"/>
      <c r="I9" s="97"/>
      <c r="J9" s="93"/>
      <c r="K9" s="93"/>
      <c r="L9" s="48"/>
      <c r="M9" s="93"/>
      <c r="N9" s="93"/>
      <c r="O9" s="44"/>
      <c r="P9" s="37"/>
    </row>
    <row r="10" spans="1:19" ht="49.95" customHeight="1" x14ac:dyDescent="0.2">
      <c r="B10" s="125" t="s">
        <v>1374</v>
      </c>
      <c r="C10" s="95"/>
      <c r="D10" s="96"/>
      <c r="E10" s="93"/>
      <c r="F10" s="93"/>
      <c r="G10" s="93"/>
      <c r="H10" s="93"/>
      <c r="I10" s="97"/>
      <c r="J10" s="93"/>
      <c r="K10" s="93"/>
      <c r="L10" s="48"/>
      <c r="M10" s="93"/>
      <c r="N10" s="93"/>
      <c r="O10" s="44"/>
      <c r="P10" s="37"/>
    </row>
    <row r="11" spans="1:19" ht="63" customHeight="1" x14ac:dyDescent="0.2">
      <c r="B11" s="166" t="s">
        <v>1373</v>
      </c>
      <c r="C11" s="95"/>
      <c r="D11" s="96"/>
      <c r="E11" s="93"/>
      <c r="F11" s="93"/>
      <c r="G11" s="93"/>
      <c r="H11" s="93"/>
      <c r="I11" s="97"/>
      <c r="J11" s="93"/>
      <c r="K11" s="93"/>
      <c r="L11" s="48"/>
      <c r="M11" s="93"/>
      <c r="N11" s="93"/>
      <c r="O11" s="44"/>
      <c r="P11" s="37"/>
    </row>
    <row r="12" spans="1:19" ht="26.25" customHeight="1" x14ac:dyDescent="0.2">
      <c r="B12" s="166" t="s">
        <v>1375</v>
      </c>
      <c r="C12" s="95"/>
      <c r="D12" s="96"/>
      <c r="E12" s="93"/>
      <c r="F12" s="93"/>
      <c r="G12" s="93"/>
      <c r="H12" s="93"/>
      <c r="I12" s="97"/>
      <c r="J12" s="93"/>
      <c r="K12" s="93"/>
      <c r="L12" s="48"/>
      <c r="M12" s="93"/>
      <c r="N12" s="93"/>
      <c r="O12" s="44"/>
      <c r="P12" s="37"/>
    </row>
    <row r="13" spans="1:19" x14ac:dyDescent="0.2">
      <c r="A13" s="27">
        <v>2</v>
      </c>
      <c r="B13" s="91" t="s">
        <v>938</v>
      </c>
      <c r="C13" s="92">
        <f t="shared" ref="C13:C42" si="0">Q13*1.02</f>
        <v>27217.607322572476</v>
      </c>
      <c r="D13" s="92">
        <f>C13/8</f>
        <v>3402.2009153215595</v>
      </c>
      <c r="E13" s="43">
        <f t="shared" ref="E13:E42" si="1">C13*1.01</f>
        <v>27489.7833957982</v>
      </c>
      <c r="F13" s="43">
        <f t="shared" ref="F13:F42" si="2">+E13*0.015</f>
        <v>412.34675093697297</v>
      </c>
      <c r="G13" s="43">
        <f>E13/8</f>
        <v>3436.222924474775</v>
      </c>
      <c r="H13" s="43">
        <f>F13/8</f>
        <v>51.543343867121621</v>
      </c>
      <c r="I13" s="43">
        <f t="shared" ref="I13:I42" si="3">+E13*1.01</f>
        <v>27764.681229756181</v>
      </c>
      <c r="J13" s="43">
        <f t="shared" ref="J13:J42" si="4">+I13*0.015</f>
        <v>416.4702184463427</v>
      </c>
      <c r="K13" s="43">
        <f>I13/8</f>
        <v>3470.5851537195226</v>
      </c>
      <c r="L13" s="43">
        <f>J13/8</f>
        <v>52.058777305792837</v>
      </c>
      <c r="M13" s="43">
        <f t="shared" ref="M13:M42" si="5">+I13*1.01</f>
        <v>28042.328042053741</v>
      </c>
      <c r="N13" s="43">
        <f t="shared" ref="N13:N42" si="6">+M13*0.015</f>
        <v>420.63492063080611</v>
      </c>
      <c r="O13" s="43">
        <f>M13/8</f>
        <v>3505.2910052567177</v>
      </c>
      <c r="P13" s="43">
        <f>N13/8</f>
        <v>52.579365078850763</v>
      </c>
      <c r="Q13" s="31">
        <v>26683.928747620073</v>
      </c>
    </row>
    <row r="14" spans="1:19" ht="50.25" customHeight="1" x14ac:dyDescent="0.2">
      <c r="B14" s="167" t="s">
        <v>1376</v>
      </c>
      <c r="C14" s="95"/>
      <c r="D14" s="96"/>
      <c r="E14" s="93"/>
      <c r="F14" s="93"/>
      <c r="G14" s="93"/>
      <c r="H14" s="93"/>
      <c r="I14" s="97"/>
      <c r="J14" s="93"/>
      <c r="K14" s="93"/>
      <c r="L14" s="48"/>
      <c r="M14" s="93"/>
      <c r="N14" s="93"/>
      <c r="O14" s="44"/>
      <c r="P14" s="37"/>
    </row>
    <row r="15" spans="1:19" x14ac:dyDescent="0.2">
      <c r="A15" s="27">
        <v>3</v>
      </c>
      <c r="B15" s="91" t="s">
        <v>939</v>
      </c>
      <c r="C15" s="92">
        <f t="shared" si="0"/>
        <v>26421.770851152243</v>
      </c>
      <c r="D15" s="92">
        <f>C15/8</f>
        <v>3302.7213563940304</v>
      </c>
      <c r="E15" s="43">
        <f t="shared" si="1"/>
        <v>26685.988559663765</v>
      </c>
      <c r="F15" s="43">
        <f t="shared" si="2"/>
        <v>400.28982839495649</v>
      </c>
      <c r="G15" s="43">
        <f>E15/8</f>
        <v>3335.7485699579706</v>
      </c>
      <c r="H15" s="43">
        <f>F15/8</f>
        <v>50.036228549369561</v>
      </c>
      <c r="I15" s="43">
        <f t="shared" si="3"/>
        <v>26952.848445260403</v>
      </c>
      <c r="J15" s="43">
        <f t="shared" si="4"/>
        <v>404.29272667890604</v>
      </c>
      <c r="K15" s="43">
        <f>I15/8</f>
        <v>3369.1060556575503</v>
      </c>
      <c r="L15" s="43">
        <f>J15/8</f>
        <v>50.536590834863254</v>
      </c>
      <c r="M15" s="43">
        <f t="shared" si="5"/>
        <v>27222.376929713006</v>
      </c>
      <c r="N15" s="43">
        <f t="shared" si="6"/>
        <v>408.33565394569507</v>
      </c>
      <c r="O15" s="43">
        <f>M15/8</f>
        <v>3402.7971162141257</v>
      </c>
      <c r="P15" s="43">
        <f>N15/8</f>
        <v>51.041956743211884</v>
      </c>
      <c r="Q15" s="31">
        <v>25903.696912894357</v>
      </c>
    </row>
    <row r="16" spans="1:19" ht="62.25" customHeight="1" x14ac:dyDescent="0.2">
      <c r="B16" s="167" t="s">
        <v>628</v>
      </c>
      <c r="C16" s="95"/>
      <c r="D16" s="96"/>
      <c r="E16" s="93"/>
      <c r="F16" s="93"/>
      <c r="G16" s="93"/>
      <c r="H16" s="93"/>
      <c r="I16" s="97"/>
      <c r="J16" s="93"/>
      <c r="K16" s="93"/>
      <c r="L16" s="48"/>
      <c r="M16" s="93"/>
      <c r="N16" s="93"/>
      <c r="O16" s="44"/>
      <c r="P16" s="37"/>
    </row>
    <row r="17" spans="1:17" x14ac:dyDescent="0.2">
      <c r="A17" s="27">
        <v>4</v>
      </c>
      <c r="B17" s="91" t="s">
        <v>940</v>
      </c>
      <c r="C17" s="92">
        <f t="shared" si="0"/>
        <v>24813.271378629208</v>
      </c>
      <c r="D17" s="92">
        <f>C17/8</f>
        <v>3101.658922328651</v>
      </c>
      <c r="E17" s="43">
        <f t="shared" si="1"/>
        <v>25061.404092415502</v>
      </c>
      <c r="F17" s="43">
        <f t="shared" si="2"/>
        <v>375.92106138623251</v>
      </c>
      <c r="G17" s="43">
        <f>E17/8</f>
        <v>3132.6755115519377</v>
      </c>
      <c r="H17" s="43">
        <f>F17/8</f>
        <v>46.990132673279064</v>
      </c>
      <c r="I17" s="43">
        <f t="shared" si="3"/>
        <v>25312.018133339658</v>
      </c>
      <c r="J17" s="43">
        <f t="shared" si="4"/>
        <v>379.68027200009487</v>
      </c>
      <c r="K17" s="43">
        <f>I17/8</f>
        <v>3164.0022666674572</v>
      </c>
      <c r="L17" s="43">
        <f>J17/8</f>
        <v>47.460034000011859</v>
      </c>
      <c r="M17" s="43">
        <f t="shared" si="5"/>
        <v>25565.138314673055</v>
      </c>
      <c r="N17" s="43">
        <f t="shared" si="6"/>
        <v>383.4770747200958</v>
      </c>
      <c r="O17" s="43">
        <f>M17/8</f>
        <v>3195.6422893341319</v>
      </c>
      <c r="P17" s="43">
        <f>N17/8</f>
        <v>47.934634340011975</v>
      </c>
      <c r="Q17" s="31">
        <v>24326.736645714911</v>
      </c>
    </row>
    <row r="18" spans="1:17" ht="70.5" customHeight="1" x14ac:dyDescent="0.2">
      <c r="B18" s="165" t="s">
        <v>504</v>
      </c>
      <c r="C18" s="95"/>
      <c r="D18" s="96"/>
      <c r="E18" s="93"/>
      <c r="F18" s="93"/>
      <c r="G18" s="93"/>
      <c r="H18" s="93"/>
      <c r="I18" s="97"/>
      <c r="J18" s="93"/>
      <c r="K18" s="93"/>
      <c r="L18" s="48"/>
      <c r="M18" s="93"/>
      <c r="N18" s="93"/>
      <c r="O18" s="44"/>
      <c r="P18" s="37"/>
    </row>
    <row r="19" spans="1:17" ht="25.5" customHeight="1" x14ac:dyDescent="0.2">
      <c r="B19" s="125" t="s">
        <v>775</v>
      </c>
      <c r="C19" s="95"/>
      <c r="D19" s="96"/>
      <c r="E19" s="93"/>
      <c r="F19" s="93"/>
      <c r="G19" s="93"/>
      <c r="H19" s="93"/>
      <c r="I19" s="97"/>
      <c r="J19" s="93"/>
      <c r="K19" s="93"/>
      <c r="L19" s="48"/>
      <c r="M19" s="93"/>
      <c r="N19" s="93"/>
      <c r="O19" s="44"/>
      <c r="P19" s="37"/>
    </row>
    <row r="20" spans="1:17" ht="25.5" customHeight="1" x14ac:dyDescent="0.2">
      <c r="B20" s="166" t="s">
        <v>776</v>
      </c>
      <c r="C20" s="95"/>
      <c r="D20" s="96"/>
      <c r="E20" s="93"/>
      <c r="F20" s="93"/>
      <c r="G20" s="93"/>
      <c r="H20" s="93"/>
      <c r="I20" s="97"/>
      <c r="J20" s="93"/>
      <c r="K20" s="93"/>
      <c r="L20" s="48"/>
      <c r="M20" s="93"/>
      <c r="N20" s="93"/>
      <c r="O20" s="44"/>
      <c r="P20" s="37"/>
    </row>
    <row r="21" spans="1:17" x14ac:dyDescent="0.2">
      <c r="A21" s="27">
        <v>5</v>
      </c>
      <c r="B21" s="91" t="s">
        <v>941</v>
      </c>
      <c r="C21" s="92">
        <f t="shared" si="0"/>
        <v>24069.196747979302</v>
      </c>
      <c r="D21" s="92">
        <f>C21/8</f>
        <v>3008.6495934974128</v>
      </c>
      <c r="E21" s="43">
        <f t="shared" si="1"/>
        <v>24309.888715459096</v>
      </c>
      <c r="F21" s="43">
        <f t="shared" si="2"/>
        <v>364.6483307318864</v>
      </c>
      <c r="G21" s="43">
        <f>E21/8</f>
        <v>3038.736089432387</v>
      </c>
      <c r="H21" s="43">
        <f>F21/8</f>
        <v>45.5810413414858</v>
      </c>
      <c r="I21" s="43">
        <f t="shared" si="3"/>
        <v>24552.987602613688</v>
      </c>
      <c r="J21" s="43">
        <f t="shared" si="4"/>
        <v>368.29481403920533</v>
      </c>
      <c r="K21" s="43">
        <f>I21/8</f>
        <v>3069.123450326711</v>
      </c>
      <c r="L21" s="43">
        <f>J21/8</f>
        <v>46.036851754900667</v>
      </c>
      <c r="M21" s="43">
        <f t="shared" si="5"/>
        <v>24798.517478639824</v>
      </c>
      <c r="N21" s="43">
        <f t="shared" si="6"/>
        <v>371.97776217959733</v>
      </c>
      <c r="O21" s="43">
        <f>M21/8</f>
        <v>3099.814684829978</v>
      </c>
      <c r="P21" s="43">
        <f>N21/8</f>
        <v>46.497220272449667</v>
      </c>
      <c r="Q21" s="31">
        <v>23597.251713705198</v>
      </c>
    </row>
    <row r="22" spans="1:17" ht="72" customHeight="1" x14ac:dyDescent="0.2">
      <c r="B22" s="165" t="s">
        <v>328</v>
      </c>
      <c r="C22" s="95"/>
      <c r="D22" s="96"/>
      <c r="E22" s="93"/>
      <c r="F22" s="93"/>
      <c r="G22" s="93"/>
      <c r="H22" s="93"/>
      <c r="I22" s="97"/>
      <c r="J22" s="93"/>
      <c r="K22" s="93"/>
      <c r="L22" s="48"/>
      <c r="M22" s="93"/>
      <c r="N22" s="93"/>
      <c r="O22" s="44"/>
      <c r="P22" s="37"/>
    </row>
    <row r="23" spans="1:17" ht="27" customHeight="1" x14ac:dyDescent="0.2">
      <c r="B23" s="125" t="s">
        <v>777</v>
      </c>
      <c r="C23" s="95"/>
      <c r="D23" s="96"/>
      <c r="E23" s="93"/>
      <c r="F23" s="93"/>
      <c r="G23" s="93"/>
      <c r="H23" s="93"/>
      <c r="I23" s="97"/>
      <c r="J23" s="93"/>
      <c r="K23" s="93"/>
      <c r="L23" s="48"/>
      <c r="M23" s="93"/>
      <c r="N23" s="93"/>
      <c r="O23" s="44"/>
      <c r="P23" s="37"/>
    </row>
    <row r="24" spans="1:17" ht="28.5" customHeight="1" x14ac:dyDescent="0.2">
      <c r="B24" s="166" t="s">
        <v>776</v>
      </c>
      <c r="C24" s="95"/>
      <c r="D24" s="96"/>
      <c r="E24" s="93"/>
      <c r="F24" s="93"/>
      <c r="G24" s="93"/>
      <c r="H24" s="93"/>
      <c r="I24" s="97"/>
      <c r="J24" s="93"/>
      <c r="K24" s="93"/>
      <c r="L24" s="48"/>
      <c r="M24" s="93"/>
      <c r="N24" s="93"/>
      <c r="O24" s="44"/>
      <c r="P24" s="37"/>
    </row>
    <row r="25" spans="1:17" x14ac:dyDescent="0.2">
      <c r="A25" s="27">
        <v>6</v>
      </c>
      <c r="B25" s="91" t="s">
        <v>942</v>
      </c>
      <c r="C25" s="92">
        <f t="shared" si="0"/>
        <v>23228.594128174816</v>
      </c>
      <c r="D25" s="92">
        <f>C25/8</f>
        <v>2903.5742660218521</v>
      </c>
      <c r="E25" s="43">
        <f t="shared" si="1"/>
        <v>23460.880069456565</v>
      </c>
      <c r="F25" s="43">
        <f t="shared" si="2"/>
        <v>351.91320104184848</v>
      </c>
      <c r="G25" s="43">
        <f>E25/8</f>
        <v>2932.6100086820707</v>
      </c>
      <c r="H25" s="43">
        <f>F25/8</f>
        <v>43.98915013023106</v>
      </c>
      <c r="I25" s="43">
        <f t="shared" si="3"/>
        <v>23695.48887015113</v>
      </c>
      <c r="J25" s="43">
        <f t="shared" si="4"/>
        <v>355.43233305226693</v>
      </c>
      <c r="K25" s="43">
        <f>I25/8</f>
        <v>2961.9361087688912</v>
      </c>
      <c r="L25" s="43">
        <f>J25/8</f>
        <v>44.429041631533366</v>
      </c>
      <c r="M25" s="43">
        <f t="shared" si="5"/>
        <v>23932.443758852642</v>
      </c>
      <c r="N25" s="43">
        <f t="shared" si="6"/>
        <v>358.98665638278959</v>
      </c>
      <c r="O25" s="43">
        <f>M25/8</f>
        <v>2991.5554698565802</v>
      </c>
      <c r="P25" s="43">
        <f>N25/8</f>
        <v>44.873332047848699</v>
      </c>
      <c r="Q25" s="31">
        <v>22773.131498210605</v>
      </c>
    </row>
    <row r="26" spans="1:17" ht="25.05" customHeight="1" x14ac:dyDescent="0.2">
      <c r="B26" s="165" t="s">
        <v>1075</v>
      </c>
      <c r="C26" s="95"/>
      <c r="D26" s="96"/>
      <c r="E26" s="93"/>
      <c r="F26" s="93"/>
      <c r="G26" s="93"/>
      <c r="H26" s="93"/>
      <c r="I26" s="97"/>
      <c r="J26" s="93"/>
      <c r="K26" s="93"/>
      <c r="L26" s="48"/>
      <c r="M26" s="93"/>
      <c r="N26" s="93"/>
      <c r="O26" s="44"/>
      <c r="P26" s="37"/>
    </row>
    <row r="27" spans="1:17" x14ac:dyDescent="0.2">
      <c r="B27" s="164" t="s">
        <v>389</v>
      </c>
      <c r="C27" s="95"/>
      <c r="D27" s="96"/>
      <c r="E27" s="93"/>
      <c r="F27" s="93"/>
      <c r="G27" s="93"/>
      <c r="H27" s="93"/>
      <c r="I27" s="97"/>
      <c r="J27" s="93"/>
      <c r="K27" s="93"/>
      <c r="L27" s="48"/>
      <c r="M27" s="93"/>
      <c r="N27" s="93"/>
      <c r="O27" s="44"/>
      <c r="P27" s="37"/>
    </row>
    <row r="28" spans="1:17" x14ac:dyDescent="0.2">
      <c r="B28" s="164" t="s">
        <v>778</v>
      </c>
      <c r="C28" s="95"/>
      <c r="D28" s="96"/>
      <c r="E28" s="93"/>
      <c r="F28" s="93"/>
      <c r="G28" s="93"/>
      <c r="H28" s="93"/>
      <c r="I28" s="97"/>
      <c r="J28" s="93"/>
      <c r="K28" s="93"/>
      <c r="L28" s="48"/>
      <c r="M28" s="93"/>
      <c r="N28" s="93"/>
      <c r="O28" s="44"/>
      <c r="P28" s="37"/>
    </row>
    <row r="29" spans="1:17" x14ac:dyDescent="0.2">
      <c r="A29" s="27">
        <v>7</v>
      </c>
      <c r="B29" s="91" t="s">
        <v>943</v>
      </c>
      <c r="C29" s="92">
        <f t="shared" si="0"/>
        <v>28331.778382560849</v>
      </c>
      <c r="D29" s="92">
        <f>C29/8</f>
        <v>3541.4722978201062</v>
      </c>
      <c r="E29" s="43">
        <f t="shared" si="1"/>
        <v>28615.096166386458</v>
      </c>
      <c r="F29" s="43">
        <f t="shared" si="2"/>
        <v>429.22644249579685</v>
      </c>
      <c r="G29" s="43">
        <f>E29/8</f>
        <v>3576.8870207983073</v>
      </c>
      <c r="H29" s="43">
        <f>F29/8</f>
        <v>53.653305311974606</v>
      </c>
      <c r="I29" s="43">
        <f t="shared" si="3"/>
        <v>28901.247128050323</v>
      </c>
      <c r="J29" s="43">
        <f t="shared" si="4"/>
        <v>433.51870692075482</v>
      </c>
      <c r="K29" s="43">
        <f>I29/8</f>
        <v>3612.6558910062904</v>
      </c>
      <c r="L29" s="43">
        <f>J29/8</f>
        <v>54.189838365094353</v>
      </c>
      <c r="M29" s="43">
        <f t="shared" si="5"/>
        <v>29190.259599330828</v>
      </c>
      <c r="N29" s="43">
        <f t="shared" si="6"/>
        <v>437.85389398996239</v>
      </c>
      <c r="O29" s="43">
        <f>M29/8</f>
        <v>3648.7824499163535</v>
      </c>
      <c r="P29" s="43">
        <f>N29/8</f>
        <v>54.731736748745298</v>
      </c>
      <c r="Q29" s="31">
        <v>27776.253316236125</v>
      </c>
    </row>
    <row r="30" spans="1:17" ht="75" customHeight="1" x14ac:dyDescent="0.2">
      <c r="B30" s="165" t="s">
        <v>388</v>
      </c>
      <c r="C30" s="95"/>
      <c r="D30" s="96"/>
      <c r="E30" s="93"/>
      <c r="F30" s="93"/>
      <c r="G30" s="93"/>
      <c r="H30" s="93"/>
      <c r="I30" s="97"/>
      <c r="J30" s="93"/>
      <c r="K30" s="93"/>
      <c r="L30" s="48"/>
      <c r="M30" s="93"/>
      <c r="N30" s="93"/>
      <c r="O30" s="44"/>
      <c r="P30" s="37"/>
    </row>
    <row r="31" spans="1:17" ht="37.950000000000003" customHeight="1" x14ac:dyDescent="0.2">
      <c r="B31" s="124" t="s">
        <v>779</v>
      </c>
      <c r="C31" s="95"/>
      <c r="D31" s="96"/>
      <c r="E31" s="93"/>
      <c r="F31" s="93"/>
      <c r="G31" s="93"/>
      <c r="H31" s="93"/>
      <c r="I31" s="97"/>
      <c r="J31" s="93"/>
      <c r="K31" s="93"/>
      <c r="L31" s="48"/>
      <c r="M31" s="93"/>
      <c r="N31" s="93"/>
      <c r="O31" s="44"/>
      <c r="P31" s="37"/>
    </row>
    <row r="32" spans="1:17" ht="37.950000000000003" customHeight="1" x14ac:dyDescent="0.2">
      <c r="B32" s="124" t="s">
        <v>780</v>
      </c>
      <c r="C32" s="95"/>
      <c r="D32" s="96"/>
      <c r="E32" s="93"/>
      <c r="F32" s="93"/>
      <c r="G32" s="93"/>
      <c r="H32" s="93"/>
      <c r="I32" s="97"/>
      <c r="J32" s="93"/>
      <c r="K32" s="93"/>
      <c r="L32" s="48"/>
      <c r="M32" s="93"/>
      <c r="N32" s="93"/>
      <c r="O32" s="44"/>
      <c r="P32" s="37"/>
    </row>
    <row r="33" spans="1:17" ht="65.25" customHeight="1" x14ac:dyDescent="0.2">
      <c r="B33" s="166" t="s">
        <v>312</v>
      </c>
      <c r="C33" s="95"/>
      <c r="D33" s="96"/>
      <c r="E33" s="93"/>
      <c r="F33" s="93"/>
      <c r="G33" s="93"/>
      <c r="H33" s="93"/>
      <c r="I33" s="97"/>
      <c r="J33" s="93"/>
      <c r="K33" s="93"/>
      <c r="L33" s="48"/>
      <c r="M33" s="93"/>
      <c r="N33" s="93"/>
      <c r="O33" s="44"/>
      <c r="P33" s="37"/>
    </row>
    <row r="34" spans="1:17" x14ac:dyDescent="0.2">
      <c r="A34" s="27">
        <v>8</v>
      </c>
      <c r="B34" s="91" t="s">
        <v>944</v>
      </c>
      <c r="C34" s="92">
        <f t="shared" si="0"/>
        <v>27217.607322572476</v>
      </c>
      <c r="D34" s="92">
        <f>C34/8</f>
        <v>3402.2009153215595</v>
      </c>
      <c r="E34" s="43">
        <f t="shared" si="1"/>
        <v>27489.7833957982</v>
      </c>
      <c r="F34" s="43">
        <f t="shared" si="2"/>
        <v>412.34675093697297</v>
      </c>
      <c r="G34" s="43">
        <f>E34/8</f>
        <v>3436.222924474775</v>
      </c>
      <c r="H34" s="43">
        <f>F34/8</f>
        <v>51.543343867121621</v>
      </c>
      <c r="I34" s="43">
        <f t="shared" si="3"/>
        <v>27764.681229756181</v>
      </c>
      <c r="J34" s="43">
        <f t="shared" si="4"/>
        <v>416.4702184463427</v>
      </c>
      <c r="K34" s="43">
        <f>I34/8</f>
        <v>3470.5851537195226</v>
      </c>
      <c r="L34" s="43">
        <f>J34/8</f>
        <v>52.058777305792837</v>
      </c>
      <c r="M34" s="43">
        <f t="shared" si="5"/>
        <v>28042.328042053741</v>
      </c>
      <c r="N34" s="43">
        <f t="shared" si="6"/>
        <v>420.63492063080611</v>
      </c>
      <c r="O34" s="43">
        <f>M34/8</f>
        <v>3505.2910052567177</v>
      </c>
      <c r="P34" s="43">
        <f>N34/8</f>
        <v>52.579365078850763</v>
      </c>
      <c r="Q34" s="31">
        <v>26683.928747620073</v>
      </c>
    </row>
    <row r="35" spans="1:17" ht="54.75" customHeight="1" x14ac:dyDescent="0.2">
      <c r="B35" s="168" t="s">
        <v>387</v>
      </c>
      <c r="C35" s="95"/>
      <c r="D35" s="96"/>
      <c r="E35" s="93"/>
      <c r="F35" s="93"/>
      <c r="G35" s="93"/>
      <c r="H35" s="93"/>
      <c r="I35" s="97"/>
      <c r="J35" s="93"/>
      <c r="K35" s="93"/>
      <c r="L35" s="48"/>
      <c r="M35" s="93"/>
      <c r="N35" s="93"/>
      <c r="O35" s="44"/>
      <c r="P35" s="37"/>
    </row>
    <row r="36" spans="1:17" x14ac:dyDescent="0.2">
      <c r="A36" s="27">
        <v>9</v>
      </c>
      <c r="B36" s="91" t="s">
        <v>945</v>
      </c>
      <c r="C36" s="92">
        <f t="shared" si="0"/>
        <v>26421.770851152243</v>
      </c>
      <c r="D36" s="92">
        <f>C36/8</f>
        <v>3302.7213563940304</v>
      </c>
      <c r="E36" s="43">
        <f t="shared" si="1"/>
        <v>26685.988559663765</v>
      </c>
      <c r="F36" s="43">
        <f t="shared" si="2"/>
        <v>400.28982839495649</v>
      </c>
      <c r="G36" s="43">
        <f>E36/8</f>
        <v>3335.7485699579706</v>
      </c>
      <c r="H36" s="43">
        <f>F36/8</f>
        <v>50.036228549369561</v>
      </c>
      <c r="I36" s="43">
        <f t="shared" si="3"/>
        <v>26952.848445260403</v>
      </c>
      <c r="J36" s="43">
        <f t="shared" si="4"/>
        <v>404.29272667890604</v>
      </c>
      <c r="K36" s="43">
        <f>I36/8</f>
        <v>3369.1060556575503</v>
      </c>
      <c r="L36" s="43">
        <f>J36/8</f>
        <v>50.536590834863254</v>
      </c>
      <c r="M36" s="43">
        <f t="shared" si="5"/>
        <v>27222.376929713006</v>
      </c>
      <c r="N36" s="43">
        <f t="shared" si="6"/>
        <v>408.33565394569507</v>
      </c>
      <c r="O36" s="43">
        <f>M36/8</f>
        <v>3402.7971162141257</v>
      </c>
      <c r="P36" s="43">
        <f>N36/8</f>
        <v>51.041956743211884</v>
      </c>
      <c r="Q36" s="31">
        <v>25903.696912894357</v>
      </c>
    </row>
    <row r="37" spans="1:17" ht="60.75" customHeight="1" x14ac:dyDescent="0.2">
      <c r="B37" s="168" t="s">
        <v>386</v>
      </c>
      <c r="C37" s="95"/>
      <c r="D37" s="96"/>
      <c r="E37" s="93"/>
      <c r="F37" s="93"/>
      <c r="G37" s="93"/>
      <c r="H37" s="93"/>
      <c r="I37" s="97"/>
      <c r="J37" s="93"/>
      <c r="K37" s="93"/>
      <c r="L37" s="48"/>
      <c r="M37" s="93"/>
      <c r="N37" s="93"/>
      <c r="O37" s="44"/>
      <c r="P37" s="37"/>
    </row>
    <row r="38" spans="1:17" x14ac:dyDescent="0.2">
      <c r="A38" s="27">
        <v>10</v>
      </c>
      <c r="B38" s="91" t="s">
        <v>946</v>
      </c>
      <c r="C38" s="92">
        <f t="shared" si="0"/>
        <v>24813.271378629208</v>
      </c>
      <c r="D38" s="92">
        <f>C38/8</f>
        <v>3101.658922328651</v>
      </c>
      <c r="E38" s="43">
        <f t="shared" si="1"/>
        <v>25061.404092415502</v>
      </c>
      <c r="F38" s="43">
        <f t="shared" si="2"/>
        <v>375.92106138623251</v>
      </c>
      <c r="G38" s="43">
        <f>E38/8</f>
        <v>3132.6755115519377</v>
      </c>
      <c r="H38" s="43">
        <f>F38/8</f>
        <v>46.990132673279064</v>
      </c>
      <c r="I38" s="43">
        <f t="shared" si="3"/>
        <v>25312.018133339658</v>
      </c>
      <c r="J38" s="43">
        <f t="shared" si="4"/>
        <v>379.68027200009487</v>
      </c>
      <c r="K38" s="43">
        <f>I38/8</f>
        <v>3164.0022666674572</v>
      </c>
      <c r="L38" s="43">
        <f>J38/8</f>
        <v>47.460034000011859</v>
      </c>
      <c r="M38" s="43">
        <f t="shared" si="5"/>
        <v>25565.138314673055</v>
      </c>
      <c r="N38" s="43">
        <f t="shared" si="6"/>
        <v>383.4770747200958</v>
      </c>
      <c r="O38" s="43">
        <f>M38/8</f>
        <v>3195.6422893341319</v>
      </c>
      <c r="P38" s="43">
        <f>N38/8</f>
        <v>47.934634340011975</v>
      </c>
      <c r="Q38" s="31">
        <v>24326.736645714911</v>
      </c>
    </row>
    <row r="39" spans="1:17" ht="90" customHeight="1" x14ac:dyDescent="0.2">
      <c r="B39" s="167" t="s">
        <v>385</v>
      </c>
      <c r="C39" s="95"/>
      <c r="D39" s="96"/>
      <c r="E39" s="93"/>
      <c r="F39" s="93"/>
      <c r="G39" s="93"/>
      <c r="H39" s="93"/>
      <c r="I39" s="97"/>
      <c r="J39" s="93"/>
      <c r="K39" s="93"/>
      <c r="L39" s="48"/>
      <c r="M39" s="93"/>
      <c r="N39" s="93"/>
      <c r="O39" s="44"/>
      <c r="P39" s="37"/>
    </row>
    <row r="40" spans="1:17" x14ac:dyDescent="0.2">
      <c r="A40" s="27">
        <v>11</v>
      </c>
      <c r="B40" s="91" t="s">
        <v>947</v>
      </c>
      <c r="C40" s="92">
        <f t="shared" si="0"/>
        <v>24069.196747979302</v>
      </c>
      <c r="D40" s="92">
        <f>C40/8</f>
        <v>3008.6495934974128</v>
      </c>
      <c r="E40" s="43">
        <f t="shared" si="1"/>
        <v>24309.888715459096</v>
      </c>
      <c r="F40" s="43">
        <f t="shared" si="2"/>
        <v>364.6483307318864</v>
      </c>
      <c r="G40" s="43">
        <f>E40/8</f>
        <v>3038.736089432387</v>
      </c>
      <c r="H40" s="43">
        <f>F40/8</f>
        <v>45.5810413414858</v>
      </c>
      <c r="I40" s="43">
        <f t="shared" si="3"/>
        <v>24552.987602613688</v>
      </c>
      <c r="J40" s="43">
        <f t="shared" si="4"/>
        <v>368.29481403920533</v>
      </c>
      <c r="K40" s="43">
        <f>I40/8</f>
        <v>3069.123450326711</v>
      </c>
      <c r="L40" s="43">
        <f>J40/8</f>
        <v>46.036851754900667</v>
      </c>
      <c r="M40" s="43">
        <f t="shared" si="5"/>
        <v>24798.517478639824</v>
      </c>
      <c r="N40" s="43">
        <f t="shared" si="6"/>
        <v>371.97776217959733</v>
      </c>
      <c r="O40" s="43">
        <f>M40/8</f>
        <v>3099.814684829978</v>
      </c>
      <c r="P40" s="43">
        <f>N40/8</f>
        <v>46.497220272449667</v>
      </c>
      <c r="Q40" s="31">
        <v>23597.251713705198</v>
      </c>
    </row>
    <row r="41" spans="1:17" ht="97.5" customHeight="1" x14ac:dyDescent="0.2">
      <c r="B41" s="167" t="s">
        <v>384</v>
      </c>
      <c r="C41" s="95"/>
      <c r="D41" s="96"/>
      <c r="E41" s="93"/>
      <c r="F41" s="93"/>
      <c r="G41" s="93"/>
      <c r="H41" s="93"/>
      <c r="I41" s="97"/>
      <c r="J41" s="93"/>
      <c r="K41" s="93"/>
      <c r="L41" s="48"/>
      <c r="M41" s="93"/>
      <c r="N41" s="93"/>
      <c r="O41" s="44"/>
      <c r="P41" s="37"/>
    </row>
    <row r="42" spans="1:17" x14ac:dyDescent="0.2">
      <c r="A42" s="27">
        <v>12</v>
      </c>
      <c r="B42" s="91" t="s">
        <v>948</v>
      </c>
      <c r="C42" s="92">
        <f t="shared" si="0"/>
        <v>23228.594128174816</v>
      </c>
      <c r="D42" s="92">
        <f>C42/8</f>
        <v>2903.5742660218521</v>
      </c>
      <c r="E42" s="43">
        <f t="shared" si="1"/>
        <v>23460.880069456565</v>
      </c>
      <c r="F42" s="43">
        <f t="shared" si="2"/>
        <v>351.91320104184848</v>
      </c>
      <c r="G42" s="43">
        <f>E42/8</f>
        <v>2932.6100086820707</v>
      </c>
      <c r="H42" s="43">
        <f>F42/8</f>
        <v>43.98915013023106</v>
      </c>
      <c r="I42" s="43">
        <f t="shared" si="3"/>
        <v>23695.48887015113</v>
      </c>
      <c r="J42" s="43">
        <f t="shared" si="4"/>
        <v>355.43233305226693</v>
      </c>
      <c r="K42" s="43">
        <f>I42/8</f>
        <v>2961.9361087688912</v>
      </c>
      <c r="L42" s="43">
        <f>J42/8</f>
        <v>44.429041631533366</v>
      </c>
      <c r="M42" s="43">
        <f t="shared" si="5"/>
        <v>23932.443758852642</v>
      </c>
      <c r="N42" s="43">
        <f t="shared" si="6"/>
        <v>358.98665638278959</v>
      </c>
      <c r="O42" s="43">
        <f>M42/8</f>
        <v>2991.5554698565802</v>
      </c>
      <c r="P42" s="43">
        <f>N42/8</f>
        <v>44.873332047848699</v>
      </c>
      <c r="Q42" s="31">
        <v>22773.131498210605</v>
      </c>
    </row>
    <row r="43" spans="1:17" ht="52.5" customHeight="1" x14ac:dyDescent="0.2">
      <c r="B43" s="165" t="s">
        <v>1076</v>
      </c>
      <c r="C43" s="95"/>
      <c r="D43" s="96"/>
      <c r="E43" s="93"/>
      <c r="F43" s="82"/>
      <c r="I43" s="89"/>
      <c r="J43" s="82"/>
      <c r="L43" s="37"/>
      <c r="M43" s="82"/>
      <c r="N43" s="82"/>
      <c r="P43" s="37"/>
      <c r="Q43" s="110"/>
    </row>
    <row r="44" spans="1:17" x14ac:dyDescent="0.2">
      <c r="B44" s="169" t="s">
        <v>313</v>
      </c>
      <c r="C44" s="95"/>
      <c r="D44" s="96"/>
      <c r="E44" s="93"/>
      <c r="F44" s="82"/>
      <c r="I44" s="89"/>
      <c r="J44" s="82"/>
      <c r="L44" s="37"/>
      <c r="M44" s="82"/>
      <c r="N44" s="82"/>
      <c r="P44" s="37"/>
    </row>
    <row r="45" spans="1:17" ht="33" customHeight="1" x14ac:dyDescent="0.2">
      <c r="B45" s="125" t="s">
        <v>314</v>
      </c>
      <c r="C45" s="95"/>
      <c r="D45" s="96"/>
      <c r="E45" s="93"/>
      <c r="F45" s="82"/>
      <c r="I45" s="89"/>
      <c r="J45" s="82"/>
      <c r="L45" s="37"/>
      <c r="M45" s="82"/>
      <c r="N45" s="82"/>
      <c r="P45" s="37"/>
    </row>
    <row r="46" spans="1:17" x14ac:dyDescent="0.2">
      <c r="B46" s="164" t="s">
        <v>315</v>
      </c>
      <c r="C46" s="95"/>
      <c r="D46" s="96"/>
      <c r="E46" s="93"/>
      <c r="F46" s="82"/>
      <c r="I46" s="89"/>
      <c r="J46" s="82"/>
      <c r="L46" s="37"/>
      <c r="M46" s="82"/>
      <c r="N46" s="82"/>
      <c r="P46" s="37"/>
    </row>
    <row r="47" spans="1:17" ht="25.05" customHeight="1" x14ac:dyDescent="0.2">
      <c r="B47" s="124" t="s">
        <v>316</v>
      </c>
      <c r="C47" s="95"/>
      <c r="D47" s="96"/>
      <c r="E47" s="93"/>
      <c r="F47" s="82"/>
      <c r="I47" s="89"/>
      <c r="J47" s="82"/>
      <c r="L47" s="37"/>
      <c r="M47" s="82"/>
      <c r="N47" s="82"/>
      <c r="P47" s="37"/>
    </row>
    <row r="48" spans="1:17" ht="24.75" customHeight="1" x14ac:dyDescent="0.2">
      <c r="B48" s="124" t="s">
        <v>1165</v>
      </c>
      <c r="C48" s="95"/>
      <c r="D48" s="96"/>
      <c r="E48" s="93"/>
      <c r="F48" s="82"/>
      <c r="I48" s="89"/>
      <c r="J48" s="82"/>
      <c r="L48" s="37"/>
      <c r="M48" s="82"/>
      <c r="N48" s="82"/>
      <c r="P48" s="37"/>
    </row>
    <row r="49" spans="2:19" ht="26.25" customHeight="1" x14ac:dyDescent="0.2">
      <c r="B49" s="125" t="s">
        <v>1166</v>
      </c>
      <c r="C49" s="95"/>
      <c r="D49" s="96"/>
      <c r="E49" s="93"/>
      <c r="F49" s="82"/>
      <c r="I49" s="89"/>
      <c r="J49" s="82"/>
      <c r="L49" s="37"/>
      <c r="M49" s="82"/>
      <c r="N49" s="82"/>
      <c r="P49" s="37"/>
    </row>
    <row r="50" spans="2:19" ht="37.950000000000003" customHeight="1" x14ac:dyDescent="0.2">
      <c r="B50" s="125" t="s">
        <v>1167</v>
      </c>
      <c r="C50" s="95"/>
      <c r="D50" s="96"/>
      <c r="E50" s="93"/>
      <c r="F50" s="82"/>
      <c r="I50" s="89"/>
      <c r="J50" s="82"/>
      <c r="L50" s="37"/>
      <c r="M50" s="82"/>
      <c r="N50" s="82"/>
      <c r="P50" s="37"/>
    </row>
    <row r="51" spans="2:19" ht="13.5" customHeight="1" x14ac:dyDescent="0.2">
      <c r="B51" s="125" t="s">
        <v>1168</v>
      </c>
      <c r="C51" s="95"/>
      <c r="D51" s="96"/>
      <c r="E51" s="93"/>
      <c r="F51" s="82"/>
      <c r="I51" s="89"/>
      <c r="J51" s="82"/>
      <c r="L51" s="37"/>
      <c r="M51" s="82"/>
      <c r="N51" s="82"/>
      <c r="P51" s="37"/>
    </row>
    <row r="52" spans="2:19" ht="24" customHeight="1" x14ac:dyDescent="0.2">
      <c r="B52" s="125" t="s">
        <v>1388</v>
      </c>
      <c r="C52" s="87"/>
      <c r="D52" s="88"/>
      <c r="E52" s="82"/>
      <c r="F52" s="82"/>
      <c r="I52" s="89"/>
      <c r="J52" s="82"/>
      <c r="L52" s="37"/>
      <c r="M52" s="82"/>
      <c r="N52" s="82"/>
      <c r="P52" s="170"/>
      <c r="Q52" s="37"/>
      <c r="R52" s="44"/>
      <c r="S52" s="37"/>
    </row>
    <row r="53" spans="2:19" x14ac:dyDescent="0.2">
      <c r="B53" s="164" t="s">
        <v>1417</v>
      </c>
      <c r="C53" s="95"/>
      <c r="D53" s="96"/>
      <c r="E53" s="93"/>
      <c r="F53" s="82"/>
      <c r="I53" s="89"/>
      <c r="J53" s="82"/>
      <c r="L53" s="37"/>
      <c r="M53" s="82"/>
      <c r="N53" s="82"/>
      <c r="P53" s="37"/>
    </row>
    <row r="54" spans="2:19" ht="25.5" customHeight="1" x14ac:dyDescent="0.2">
      <c r="B54" s="125" t="s">
        <v>1169</v>
      </c>
      <c r="C54" s="95"/>
      <c r="D54" s="96"/>
      <c r="E54" s="93"/>
      <c r="F54" s="82"/>
      <c r="I54" s="89"/>
      <c r="J54" s="82"/>
      <c r="L54" s="37"/>
      <c r="M54" s="82"/>
      <c r="N54" s="82"/>
      <c r="P54" s="37"/>
    </row>
    <row r="55" spans="2:19" ht="25.05" customHeight="1" x14ac:dyDescent="0.2">
      <c r="B55" s="125" t="s">
        <v>1170</v>
      </c>
      <c r="C55" s="95"/>
      <c r="D55" s="96"/>
      <c r="E55" s="93"/>
      <c r="F55" s="82"/>
      <c r="I55" s="89"/>
      <c r="J55" s="82"/>
      <c r="L55" s="37"/>
      <c r="M55" s="82"/>
      <c r="N55" s="82"/>
      <c r="P55" s="37"/>
    </row>
    <row r="56" spans="2:19" ht="25.5" customHeight="1" x14ac:dyDescent="0.2">
      <c r="B56" s="125" t="s">
        <v>1171</v>
      </c>
      <c r="C56" s="95"/>
      <c r="D56" s="96"/>
      <c r="E56" s="93"/>
      <c r="F56" s="82"/>
      <c r="I56" s="89"/>
      <c r="J56" s="82"/>
      <c r="L56" s="37"/>
      <c r="M56" s="82"/>
      <c r="N56" s="82"/>
      <c r="P56" s="37"/>
    </row>
    <row r="57" spans="2:19" x14ac:dyDescent="0.2">
      <c r="B57" s="164" t="s">
        <v>1172</v>
      </c>
      <c r="C57" s="95"/>
      <c r="D57" s="96"/>
      <c r="E57" s="93"/>
      <c r="F57" s="82"/>
      <c r="I57" s="89"/>
      <c r="J57" s="82"/>
      <c r="L57" s="37"/>
      <c r="M57" s="82"/>
      <c r="N57" s="82"/>
      <c r="P57" s="37"/>
    </row>
    <row r="58" spans="2:19" ht="41.25" customHeight="1" x14ac:dyDescent="0.2">
      <c r="B58" s="125" t="s">
        <v>1418</v>
      </c>
      <c r="C58" s="95"/>
      <c r="D58" s="96"/>
      <c r="E58" s="93"/>
      <c r="F58" s="82"/>
      <c r="I58" s="89"/>
      <c r="J58" s="82"/>
      <c r="L58" s="37"/>
      <c r="M58" s="82"/>
      <c r="N58" s="82"/>
      <c r="P58" s="37"/>
    </row>
    <row r="59" spans="2:19" ht="38.25" customHeight="1" x14ac:dyDescent="0.2">
      <c r="B59" s="125" t="s">
        <v>1389</v>
      </c>
      <c r="C59" s="87"/>
      <c r="D59" s="88"/>
      <c r="E59" s="82"/>
      <c r="F59" s="82"/>
      <c r="I59" s="89"/>
      <c r="J59" s="82"/>
      <c r="L59" s="37"/>
      <c r="M59" s="82"/>
      <c r="N59" s="82"/>
      <c r="P59" s="170"/>
      <c r="Q59" s="37"/>
      <c r="R59" s="44"/>
      <c r="S59" s="37"/>
    </row>
    <row r="60" spans="2:19" ht="24" customHeight="1" x14ac:dyDescent="0.2">
      <c r="B60" s="125" t="s">
        <v>84</v>
      </c>
      <c r="C60" s="95"/>
      <c r="D60" s="96"/>
      <c r="E60" s="93"/>
      <c r="F60" s="82"/>
      <c r="I60" s="89"/>
      <c r="J60" s="82"/>
      <c r="L60" s="37"/>
      <c r="M60" s="82"/>
      <c r="N60" s="82"/>
      <c r="P60" s="37"/>
    </row>
    <row r="61" spans="2:19" ht="27" customHeight="1" x14ac:dyDescent="0.2">
      <c r="B61" s="164" t="s">
        <v>1419</v>
      </c>
      <c r="C61" s="95"/>
      <c r="D61" s="96"/>
      <c r="E61" s="93"/>
      <c r="F61" s="82"/>
      <c r="I61" s="89"/>
      <c r="J61" s="82"/>
      <c r="L61" s="37"/>
      <c r="M61" s="82"/>
      <c r="N61" s="82"/>
      <c r="P61" s="37"/>
    </row>
    <row r="62" spans="2:19" ht="27" customHeight="1" x14ac:dyDescent="0.2">
      <c r="B62" s="125" t="s">
        <v>85</v>
      </c>
      <c r="C62" s="95"/>
      <c r="D62" s="96"/>
      <c r="E62" s="93"/>
      <c r="F62" s="82"/>
      <c r="I62" s="89"/>
      <c r="J62" s="82"/>
      <c r="L62" s="37"/>
      <c r="M62" s="82"/>
      <c r="N62" s="82"/>
      <c r="P62" s="37"/>
    </row>
    <row r="63" spans="2:19" ht="14.25" customHeight="1" x14ac:dyDescent="0.2">
      <c r="B63" s="125"/>
      <c r="C63" s="95"/>
      <c r="D63" s="96"/>
      <c r="E63" s="93"/>
      <c r="F63" s="82"/>
      <c r="I63" s="89"/>
      <c r="J63" s="82"/>
      <c r="L63" s="37"/>
      <c r="M63" s="82"/>
      <c r="N63" s="82"/>
      <c r="P63" s="37"/>
    </row>
    <row r="64" spans="2:19" ht="28.05" customHeight="1" x14ac:dyDescent="0.2">
      <c r="B64" s="126" t="s">
        <v>30</v>
      </c>
      <c r="C64" s="95"/>
      <c r="D64" s="96"/>
      <c r="E64" s="93"/>
      <c r="F64" s="82"/>
      <c r="I64" s="89"/>
      <c r="J64" s="82"/>
      <c r="L64" s="37"/>
      <c r="M64" s="82"/>
      <c r="N64" s="82"/>
      <c r="P64" s="37"/>
    </row>
    <row r="65" spans="3:14" x14ac:dyDescent="0.2">
      <c r="C65" s="105"/>
      <c r="D65" s="105"/>
      <c r="E65" s="93"/>
      <c r="F65" s="82"/>
      <c r="I65" s="82"/>
      <c r="J65" s="82"/>
      <c r="M65" s="82"/>
      <c r="N65" s="82"/>
    </row>
    <row r="66" spans="3:14" x14ac:dyDescent="0.2">
      <c r="C66" s="105"/>
      <c r="D66" s="105"/>
      <c r="E66" s="93"/>
      <c r="F66" s="82"/>
      <c r="I66" s="82"/>
      <c r="J66" s="82"/>
      <c r="M66" s="82"/>
      <c r="N66" s="82"/>
    </row>
    <row r="67" spans="3:14" x14ac:dyDescent="0.2">
      <c r="C67" s="106"/>
      <c r="E67" s="82"/>
      <c r="F67" s="82"/>
      <c r="I67" s="82"/>
      <c r="J67" s="82"/>
      <c r="M67" s="82"/>
      <c r="N67" s="82"/>
    </row>
    <row r="68" spans="3:14" x14ac:dyDescent="0.2">
      <c r="C68" s="106"/>
      <c r="E68" s="82"/>
      <c r="F68" s="82"/>
      <c r="I68" s="82"/>
      <c r="J68" s="82"/>
      <c r="M68" s="82"/>
      <c r="N68" s="82"/>
    </row>
    <row r="69" spans="3:14" x14ac:dyDescent="0.2">
      <c r="C69" s="106"/>
      <c r="E69" s="82"/>
      <c r="F69" s="82"/>
      <c r="I69" s="82"/>
      <c r="J69" s="82"/>
      <c r="M69" s="82"/>
      <c r="N69" s="82"/>
    </row>
    <row r="70" spans="3:14" x14ac:dyDescent="0.2">
      <c r="C70" s="106"/>
      <c r="E70" s="82"/>
      <c r="F70" s="82"/>
      <c r="I70" s="82"/>
      <c r="J70" s="82"/>
      <c r="M70" s="82"/>
      <c r="N70" s="82"/>
    </row>
    <row r="71" spans="3:14" x14ac:dyDescent="0.2">
      <c r="C71" s="106"/>
      <c r="E71" s="82"/>
      <c r="F71" s="82"/>
      <c r="I71" s="82"/>
      <c r="J71" s="82"/>
      <c r="M71" s="82"/>
      <c r="N71" s="82"/>
    </row>
    <row r="72" spans="3:14" x14ac:dyDescent="0.2">
      <c r="C72" s="106"/>
      <c r="E72" s="82"/>
      <c r="F72" s="82"/>
      <c r="I72" s="82"/>
      <c r="J72" s="82"/>
      <c r="M72" s="82"/>
      <c r="N72" s="82"/>
    </row>
    <row r="73" spans="3:14" x14ac:dyDescent="0.2">
      <c r="C73" s="106"/>
      <c r="E73" s="82"/>
      <c r="F73" s="82"/>
      <c r="I73" s="82"/>
      <c r="J73" s="82"/>
      <c r="M73" s="82"/>
      <c r="N73" s="82"/>
    </row>
    <row r="74" spans="3:14" x14ac:dyDescent="0.2">
      <c r="C74" s="106"/>
      <c r="E74" s="82"/>
      <c r="F74" s="82"/>
      <c r="I74" s="82"/>
      <c r="J74" s="82"/>
      <c r="M74" s="82"/>
      <c r="N74" s="82"/>
    </row>
    <row r="75" spans="3:14" x14ac:dyDescent="0.2">
      <c r="C75" s="106"/>
      <c r="E75" s="82"/>
      <c r="F75" s="82"/>
      <c r="I75" s="82"/>
      <c r="J75" s="82"/>
      <c r="M75" s="82"/>
      <c r="N75" s="82"/>
    </row>
    <row r="76" spans="3:14" x14ac:dyDescent="0.2">
      <c r="C76" s="106"/>
      <c r="E76" s="82"/>
      <c r="F76" s="82"/>
      <c r="I76" s="82"/>
      <c r="J76" s="82"/>
      <c r="M76" s="82"/>
      <c r="N76" s="82"/>
    </row>
    <row r="77" spans="3:14" x14ac:dyDescent="0.2">
      <c r="C77" s="106"/>
      <c r="E77" s="82"/>
      <c r="F77" s="82"/>
      <c r="I77" s="82"/>
      <c r="J77" s="82"/>
      <c r="M77" s="82"/>
      <c r="N77" s="82"/>
    </row>
    <row r="78" spans="3:14" x14ac:dyDescent="0.2">
      <c r="C78" s="106"/>
      <c r="E78" s="82"/>
      <c r="F78" s="82"/>
      <c r="I78" s="82"/>
      <c r="J78" s="82"/>
      <c r="M78" s="82"/>
      <c r="N78" s="82"/>
    </row>
    <row r="79" spans="3:14" x14ac:dyDescent="0.2">
      <c r="C79" s="106"/>
      <c r="E79" s="82"/>
      <c r="F79" s="82"/>
      <c r="I79" s="82"/>
      <c r="J79" s="82"/>
      <c r="M79" s="82"/>
      <c r="N79" s="82"/>
    </row>
    <row r="80" spans="3:14" x14ac:dyDescent="0.2">
      <c r="C80" s="106"/>
      <c r="E80" s="82"/>
      <c r="F80" s="82"/>
      <c r="I80" s="82"/>
      <c r="J80" s="82"/>
      <c r="M80" s="82"/>
      <c r="N80" s="82"/>
    </row>
    <row r="81" spans="3:14" x14ac:dyDescent="0.2">
      <c r="C81" s="106"/>
      <c r="E81" s="82"/>
      <c r="F81" s="82"/>
      <c r="I81" s="82"/>
      <c r="J81" s="82"/>
      <c r="M81" s="82"/>
      <c r="N81" s="82"/>
    </row>
    <row r="82" spans="3:14" x14ac:dyDescent="0.2">
      <c r="C82" s="106"/>
      <c r="E82" s="82"/>
      <c r="F82" s="82"/>
      <c r="I82" s="82"/>
      <c r="J82" s="82"/>
      <c r="M82" s="82"/>
      <c r="N82" s="82"/>
    </row>
    <row r="83" spans="3:14" x14ac:dyDescent="0.2">
      <c r="C83" s="106"/>
      <c r="E83" s="82"/>
      <c r="F83" s="82"/>
      <c r="I83" s="82"/>
      <c r="J83" s="82"/>
      <c r="M83" s="82"/>
      <c r="N83" s="82"/>
    </row>
    <row r="84" spans="3:14" x14ac:dyDescent="0.2">
      <c r="C84" s="106"/>
      <c r="E84" s="82"/>
      <c r="F84" s="82"/>
      <c r="I84" s="82"/>
      <c r="J84" s="82"/>
      <c r="M84" s="82"/>
      <c r="N84" s="82"/>
    </row>
    <row r="85" spans="3:14" x14ac:dyDescent="0.2">
      <c r="C85" s="106"/>
      <c r="E85" s="82"/>
      <c r="F85" s="82"/>
      <c r="I85" s="82"/>
      <c r="J85" s="82"/>
      <c r="M85" s="82"/>
      <c r="N85" s="82"/>
    </row>
    <row r="86" spans="3:14" x14ac:dyDescent="0.2">
      <c r="C86" s="106"/>
      <c r="E86" s="82"/>
      <c r="F86" s="82"/>
      <c r="I86" s="82"/>
      <c r="J86" s="82"/>
      <c r="M86" s="82"/>
      <c r="N86" s="82"/>
    </row>
    <row r="87" spans="3:14" x14ac:dyDescent="0.2">
      <c r="C87" s="106"/>
      <c r="E87" s="82"/>
      <c r="F87" s="82"/>
      <c r="I87" s="82"/>
      <c r="J87" s="82"/>
      <c r="M87" s="82"/>
      <c r="N87" s="82"/>
    </row>
    <row r="88" spans="3:14" x14ac:dyDescent="0.2">
      <c r="C88" s="106"/>
      <c r="E88" s="82"/>
      <c r="F88" s="82"/>
      <c r="I88" s="82"/>
      <c r="J88" s="82"/>
      <c r="M88" s="82"/>
      <c r="N88" s="82"/>
    </row>
    <row r="89" spans="3:14" x14ac:dyDescent="0.2">
      <c r="C89" s="106"/>
      <c r="E89" s="82"/>
      <c r="F89" s="82"/>
      <c r="I89" s="82"/>
      <c r="J89" s="82"/>
      <c r="M89" s="82"/>
      <c r="N89" s="82"/>
    </row>
    <row r="90" spans="3:14" x14ac:dyDescent="0.2">
      <c r="C90" s="106"/>
      <c r="E90" s="82"/>
      <c r="F90" s="82"/>
      <c r="I90" s="82"/>
      <c r="J90" s="82"/>
      <c r="M90" s="82"/>
      <c r="N90" s="82"/>
    </row>
    <row r="91" spans="3:14" x14ac:dyDescent="0.2">
      <c r="C91" s="106"/>
      <c r="E91" s="82"/>
      <c r="F91" s="82"/>
      <c r="I91" s="82"/>
      <c r="J91" s="82"/>
      <c r="M91" s="82"/>
      <c r="N91" s="82"/>
    </row>
    <row r="92" spans="3:14" x14ac:dyDescent="0.2">
      <c r="C92" s="106"/>
      <c r="E92" s="82"/>
      <c r="F92" s="82"/>
      <c r="I92" s="82"/>
      <c r="J92" s="82"/>
      <c r="M92" s="82"/>
      <c r="N92" s="82"/>
    </row>
    <row r="93" spans="3:14" x14ac:dyDescent="0.2">
      <c r="C93" s="106"/>
      <c r="E93" s="82"/>
      <c r="F93" s="82"/>
      <c r="I93" s="82"/>
      <c r="J93" s="82"/>
      <c r="M93" s="82"/>
      <c r="N93" s="82"/>
    </row>
    <row r="94" spans="3:14" x14ac:dyDescent="0.2">
      <c r="C94" s="106"/>
      <c r="E94" s="82"/>
      <c r="F94" s="82"/>
      <c r="I94" s="82"/>
      <c r="J94" s="82"/>
      <c r="M94" s="82"/>
      <c r="N94" s="82"/>
    </row>
    <row r="95" spans="3:14" x14ac:dyDescent="0.2">
      <c r="C95" s="106"/>
      <c r="E95" s="82"/>
      <c r="F95" s="82"/>
      <c r="I95" s="82"/>
      <c r="J95" s="82"/>
      <c r="M95" s="82"/>
      <c r="N95" s="82"/>
    </row>
    <row r="96" spans="3:14" x14ac:dyDescent="0.2">
      <c r="C96" s="106"/>
      <c r="E96" s="82"/>
      <c r="F96" s="82"/>
      <c r="I96" s="82"/>
      <c r="J96" s="82"/>
      <c r="M96" s="82"/>
      <c r="N96" s="82"/>
    </row>
    <row r="97" spans="3:14" x14ac:dyDescent="0.2">
      <c r="C97" s="106"/>
      <c r="E97" s="82"/>
      <c r="F97" s="82"/>
      <c r="I97" s="82"/>
      <c r="J97" s="82"/>
      <c r="M97" s="82"/>
      <c r="N97" s="82"/>
    </row>
    <row r="98" spans="3:14" x14ac:dyDescent="0.2">
      <c r="C98" s="106"/>
      <c r="E98" s="82"/>
      <c r="F98" s="82"/>
      <c r="I98" s="82"/>
      <c r="J98" s="82"/>
      <c r="M98" s="82"/>
      <c r="N98" s="82"/>
    </row>
    <row r="99" spans="3:14" x14ac:dyDescent="0.2">
      <c r="C99" s="106"/>
      <c r="E99" s="82"/>
      <c r="F99" s="82"/>
      <c r="I99" s="82"/>
      <c r="J99" s="82"/>
      <c r="M99" s="82"/>
      <c r="N99" s="82"/>
    </row>
    <row r="100" spans="3:14" x14ac:dyDescent="0.2">
      <c r="C100" s="106"/>
      <c r="E100" s="82"/>
      <c r="F100" s="82"/>
      <c r="I100" s="82"/>
      <c r="J100" s="82"/>
      <c r="M100" s="82"/>
      <c r="N100" s="82"/>
    </row>
    <row r="101" spans="3:14" x14ac:dyDescent="0.2">
      <c r="C101" s="106"/>
      <c r="E101" s="82"/>
      <c r="F101" s="82"/>
      <c r="I101" s="82"/>
      <c r="J101" s="82"/>
      <c r="M101" s="82"/>
      <c r="N101" s="82"/>
    </row>
    <row r="102" spans="3:14" x14ac:dyDescent="0.2">
      <c r="C102" s="106"/>
      <c r="E102" s="82"/>
      <c r="F102" s="82"/>
      <c r="I102" s="82"/>
      <c r="J102" s="82"/>
      <c r="M102" s="82"/>
      <c r="N102" s="82"/>
    </row>
    <row r="103" spans="3:14" x14ac:dyDescent="0.2">
      <c r="C103" s="106"/>
      <c r="E103" s="82"/>
      <c r="F103" s="82"/>
      <c r="I103" s="82"/>
      <c r="J103" s="82"/>
      <c r="M103" s="82"/>
      <c r="N103" s="82"/>
    </row>
    <row r="104" spans="3:14" x14ac:dyDescent="0.2">
      <c r="C104" s="106"/>
      <c r="E104" s="82"/>
      <c r="F104" s="82"/>
      <c r="I104" s="82"/>
      <c r="J104" s="82"/>
      <c r="M104" s="82"/>
      <c r="N104" s="82"/>
    </row>
    <row r="105" spans="3:14" x14ac:dyDescent="0.2">
      <c r="C105" s="106"/>
      <c r="E105" s="82"/>
      <c r="F105" s="82"/>
      <c r="I105" s="82"/>
      <c r="J105" s="82"/>
      <c r="M105" s="82"/>
      <c r="N105" s="82"/>
    </row>
    <row r="106" spans="3:14" x14ac:dyDescent="0.2">
      <c r="C106" s="106"/>
      <c r="E106" s="82"/>
      <c r="F106" s="82"/>
      <c r="I106" s="82"/>
      <c r="J106" s="82"/>
      <c r="M106" s="82"/>
      <c r="N106" s="82"/>
    </row>
    <row r="107" spans="3:14" x14ac:dyDescent="0.2">
      <c r="C107" s="106"/>
      <c r="E107" s="82"/>
      <c r="F107" s="82"/>
      <c r="I107" s="82"/>
      <c r="J107" s="82"/>
      <c r="M107" s="82"/>
      <c r="N107" s="82"/>
    </row>
    <row r="108" spans="3:14" x14ac:dyDescent="0.2">
      <c r="C108" s="106"/>
      <c r="E108" s="82"/>
      <c r="F108" s="82"/>
      <c r="I108" s="82"/>
      <c r="J108" s="82"/>
      <c r="M108" s="82"/>
      <c r="N108" s="82"/>
    </row>
    <row r="109" spans="3:14" x14ac:dyDescent="0.2">
      <c r="C109" s="106"/>
      <c r="E109" s="82"/>
      <c r="F109" s="82"/>
      <c r="I109" s="82"/>
      <c r="J109" s="82"/>
      <c r="M109" s="82"/>
      <c r="N109" s="82"/>
    </row>
    <row r="110" spans="3:14" x14ac:dyDescent="0.2">
      <c r="C110" s="106"/>
      <c r="E110" s="82"/>
      <c r="F110" s="82"/>
      <c r="I110" s="82"/>
      <c r="J110" s="82"/>
      <c r="M110" s="82"/>
      <c r="N110" s="82"/>
    </row>
    <row r="111" spans="3:14" x14ac:dyDescent="0.2">
      <c r="C111" s="106"/>
      <c r="E111" s="82"/>
      <c r="F111" s="82"/>
      <c r="I111" s="82"/>
      <c r="J111" s="82"/>
      <c r="M111" s="82"/>
      <c r="N111" s="82"/>
    </row>
    <row r="112" spans="3:14" x14ac:dyDescent="0.2">
      <c r="C112" s="106"/>
      <c r="E112" s="82"/>
      <c r="F112" s="82"/>
      <c r="I112" s="82"/>
      <c r="J112" s="82"/>
      <c r="M112" s="82"/>
      <c r="N112" s="82"/>
    </row>
    <row r="113" spans="3:14" x14ac:dyDescent="0.2">
      <c r="C113" s="106"/>
      <c r="E113" s="82"/>
      <c r="F113" s="82"/>
      <c r="I113" s="82"/>
      <c r="J113" s="82"/>
      <c r="M113" s="82"/>
      <c r="N113" s="82"/>
    </row>
    <row r="114" spans="3:14" x14ac:dyDescent="0.2">
      <c r="C114" s="106"/>
      <c r="E114" s="82"/>
      <c r="F114" s="82"/>
      <c r="I114" s="82"/>
      <c r="J114" s="82"/>
      <c r="M114" s="82"/>
      <c r="N114" s="82"/>
    </row>
    <row r="115" spans="3:14" x14ac:dyDescent="0.2">
      <c r="C115" s="106"/>
      <c r="E115" s="82"/>
      <c r="F115" s="82"/>
      <c r="I115" s="82"/>
      <c r="J115" s="82"/>
      <c r="M115" s="82"/>
      <c r="N115" s="82"/>
    </row>
    <row r="116" spans="3:14" x14ac:dyDescent="0.2">
      <c r="C116" s="106"/>
      <c r="E116" s="82"/>
      <c r="F116" s="82"/>
      <c r="I116" s="82"/>
      <c r="J116" s="82"/>
      <c r="M116" s="82"/>
      <c r="N116" s="82"/>
    </row>
    <row r="117" spans="3:14" x14ac:dyDescent="0.2">
      <c r="C117" s="106"/>
      <c r="E117" s="82"/>
      <c r="F117" s="82"/>
      <c r="I117" s="82"/>
      <c r="J117" s="82"/>
      <c r="M117" s="82"/>
      <c r="N117" s="82"/>
    </row>
    <row r="118" spans="3:14" x14ac:dyDescent="0.2">
      <c r="C118" s="106"/>
      <c r="E118" s="82"/>
      <c r="F118" s="82"/>
      <c r="I118" s="82"/>
      <c r="J118" s="82"/>
      <c r="M118" s="82"/>
      <c r="N118" s="82"/>
    </row>
    <row r="119" spans="3:14" x14ac:dyDescent="0.2">
      <c r="C119" s="106"/>
      <c r="E119" s="82"/>
      <c r="F119" s="82"/>
      <c r="I119" s="82"/>
      <c r="J119" s="82"/>
      <c r="M119" s="82"/>
      <c r="N119" s="82"/>
    </row>
    <row r="120" spans="3:14" x14ac:dyDescent="0.2">
      <c r="C120" s="106"/>
      <c r="E120" s="82"/>
      <c r="F120" s="82"/>
      <c r="I120" s="82"/>
      <c r="J120" s="82"/>
      <c r="M120" s="82"/>
      <c r="N120" s="82"/>
    </row>
    <row r="121" spans="3:14" x14ac:dyDescent="0.2">
      <c r="C121" s="106"/>
      <c r="E121" s="82"/>
      <c r="F121" s="82"/>
      <c r="I121" s="82"/>
      <c r="J121" s="82"/>
      <c r="M121" s="82"/>
      <c r="N121" s="82"/>
    </row>
    <row r="122" spans="3:14" x14ac:dyDescent="0.2">
      <c r="C122" s="106"/>
      <c r="E122" s="82"/>
      <c r="F122" s="82"/>
      <c r="I122" s="82"/>
      <c r="J122" s="82"/>
      <c r="M122" s="82"/>
      <c r="N122" s="82"/>
    </row>
    <row r="123" spans="3:14" x14ac:dyDescent="0.2">
      <c r="C123" s="106"/>
      <c r="E123" s="82"/>
      <c r="F123" s="82"/>
      <c r="I123" s="82"/>
      <c r="J123" s="82"/>
      <c r="M123" s="82"/>
      <c r="N123" s="82"/>
    </row>
    <row r="124" spans="3:14" x14ac:dyDescent="0.2">
      <c r="C124" s="106"/>
      <c r="E124" s="82"/>
      <c r="F124" s="82"/>
      <c r="I124" s="82"/>
      <c r="J124" s="82"/>
      <c r="M124" s="82"/>
      <c r="N124" s="82"/>
    </row>
    <row r="125" spans="3:14" x14ac:dyDescent="0.2">
      <c r="C125" s="106"/>
      <c r="E125" s="82"/>
      <c r="F125" s="82"/>
      <c r="I125" s="82"/>
      <c r="J125" s="82"/>
      <c r="M125" s="82"/>
      <c r="N125" s="82"/>
    </row>
    <row r="126" spans="3:14" x14ac:dyDescent="0.2">
      <c r="C126" s="106"/>
      <c r="E126" s="82"/>
      <c r="F126" s="82"/>
      <c r="I126" s="82"/>
      <c r="J126" s="82"/>
      <c r="M126" s="82"/>
      <c r="N126" s="82"/>
    </row>
    <row r="127" spans="3:14" x14ac:dyDescent="0.2">
      <c r="C127" s="106"/>
      <c r="E127" s="82"/>
      <c r="F127" s="82"/>
      <c r="I127" s="82"/>
      <c r="J127" s="82"/>
      <c r="M127" s="82"/>
      <c r="N127" s="82"/>
    </row>
    <row r="128" spans="3:14" x14ac:dyDescent="0.2">
      <c r="C128" s="106"/>
      <c r="E128" s="82"/>
      <c r="F128" s="82"/>
      <c r="I128" s="82"/>
      <c r="J128" s="82"/>
      <c r="M128" s="82"/>
      <c r="N128" s="82"/>
    </row>
    <row r="129" spans="3:14" x14ac:dyDescent="0.2">
      <c r="C129" s="106"/>
      <c r="E129" s="82"/>
      <c r="F129" s="82"/>
      <c r="I129" s="82"/>
      <c r="J129" s="82"/>
      <c r="M129" s="82"/>
      <c r="N129" s="82"/>
    </row>
    <row r="130" spans="3:14" x14ac:dyDescent="0.2">
      <c r="C130" s="106"/>
      <c r="E130" s="82"/>
      <c r="F130" s="82"/>
      <c r="I130" s="82"/>
      <c r="J130" s="82"/>
      <c r="M130" s="82"/>
      <c r="N130" s="82"/>
    </row>
    <row r="131" spans="3:14" x14ac:dyDescent="0.2">
      <c r="C131" s="106"/>
      <c r="E131" s="82"/>
      <c r="F131" s="82"/>
      <c r="I131" s="82"/>
      <c r="J131" s="82"/>
      <c r="M131" s="82"/>
      <c r="N131" s="82"/>
    </row>
    <row r="132" spans="3:14" x14ac:dyDescent="0.2">
      <c r="C132" s="106"/>
      <c r="E132" s="82"/>
      <c r="F132" s="82"/>
      <c r="I132" s="82"/>
      <c r="J132" s="82"/>
      <c r="M132" s="82"/>
      <c r="N132" s="82"/>
    </row>
    <row r="133" spans="3:14" x14ac:dyDescent="0.2">
      <c r="C133" s="106"/>
      <c r="E133" s="82"/>
      <c r="F133" s="82"/>
      <c r="I133" s="82"/>
      <c r="J133" s="82"/>
      <c r="M133" s="82"/>
      <c r="N133" s="82"/>
    </row>
    <row r="134" spans="3:14" x14ac:dyDescent="0.2">
      <c r="C134" s="106"/>
      <c r="E134" s="82"/>
      <c r="F134" s="82"/>
      <c r="I134" s="82"/>
      <c r="J134" s="82"/>
      <c r="M134" s="82"/>
      <c r="N134" s="82"/>
    </row>
    <row r="135" spans="3:14" x14ac:dyDescent="0.2">
      <c r="C135" s="106"/>
      <c r="E135" s="82"/>
      <c r="F135" s="82"/>
      <c r="I135" s="82"/>
      <c r="J135" s="82"/>
      <c r="M135" s="82"/>
      <c r="N135" s="82"/>
    </row>
    <row r="136" spans="3:14" x14ac:dyDescent="0.2">
      <c r="C136" s="106"/>
      <c r="E136" s="82"/>
      <c r="F136" s="82"/>
      <c r="I136" s="82"/>
      <c r="J136" s="82"/>
      <c r="M136" s="82"/>
      <c r="N136" s="82"/>
    </row>
    <row r="137" spans="3:14" x14ac:dyDescent="0.2">
      <c r="C137" s="106"/>
      <c r="E137" s="82"/>
      <c r="F137" s="82"/>
      <c r="I137" s="82"/>
      <c r="J137" s="82"/>
      <c r="M137" s="82"/>
      <c r="N137" s="82"/>
    </row>
    <row r="138" spans="3:14" x14ac:dyDescent="0.2">
      <c r="C138" s="106"/>
      <c r="E138" s="82"/>
      <c r="F138" s="82"/>
      <c r="I138" s="82"/>
      <c r="J138" s="82"/>
      <c r="M138" s="82"/>
      <c r="N138" s="82"/>
    </row>
    <row r="139" spans="3:14" x14ac:dyDescent="0.2">
      <c r="C139" s="106"/>
      <c r="E139" s="82"/>
      <c r="F139" s="82"/>
      <c r="I139" s="82"/>
      <c r="J139" s="82"/>
      <c r="M139" s="82"/>
      <c r="N139" s="82"/>
    </row>
    <row r="140" spans="3:14" x14ac:dyDescent="0.2">
      <c r="C140" s="106"/>
      <c r="E140" s="82"/>
      <c r="F140" s="82"/>
      <c r="I140" s="82"/>
      <c r="J140" s="82"/>
      <c r="M140" s="82"/>
      <c r="N140" s="82"/>
    </row>
    <row r="141" spans="3:14" x14ac:dyDescent="0.2">
      <c r="C141" s="106"/>
      <c r="E141" s="82"/>
      <c r="F141" s="82"/>
      <c r="I141" s="82"/>
      <c r="J141" s="82"/>
      <c r="M141" s="82"/>
      <c r="N141" s="82"/>
    </row>
    <row r="142" spans="3:14" x14ac:dyDescent="0.2">
      <c r="C142" s="106"/>
      <c r="E142" s="82"/>
      <c r="F142" s="82"/>
      <c r="I142" s="82"/>
      <c r="J142" s="82"/>
      <c r="M142" s="82"/>
      <c r="N142" s="82"/>
    </row>
    <row r="143" spans="3:14" x14ac:dyDescent="0.2">
      <c r="C143" s="106"/>
      <c r="E143" s="82"/>
      <c r="F143" s="82"/>
      <c r="I143" s="82"/>
      <c r="J143" s="82"/>
      <c r="M143" s="82"/>
      <c r="N143" s="82"/>
    </row>
    <row r="144" spans="3:14" x14ac:dyDescent="0.2">
      <c r="C144" s="106"/>
      <c r="E144" s="82"/>
      <c r="F144" s="82"/>
      <c r="I144" s="82"/>
      <c r="J144" s="82"/>
      <c r="M144" s="82"/>
      <c r="N144" s="82"/>
    </row>
    <row r="145" spans="3:14" x14ac:dyDescent="0.2">
      <c r="C145" s="106"/>
      <c r="E145" s="82"/>
      <c r="F145" s="82"/>
      <c r="I145" s="82"/>
      <c r="J145" s="82"/>
      <c r="M145" s="82"/>
      <c r="N145" s="82"/>
    </row>
    <row r="146" spans="3:14" x14ac:dyDescent="0.2">
      <c r="C146" s="106"/>
      <c r="E146" s="82"/>
      <c r="F146" s="82"/>
      <c r="I146" s="82"/>
      <c r="J146" s="82"/>
      <c r="M146" s="82"/>
      <c r="N146" s="82"/>
    </row>
    <row r="147" spans="3:14" x14ac:dyDescent="0.2">
      <c r="C147" s="106"/>
      <c r="E147" s="82"/>
      <c r="F147" s="82"/>
      <c r="I147" s="82"/>
      <c r="J147" s="82"/>
      <c r="M147" s="82"/>
      <c r="N147" s="82"/>
    </row>
    <row r="148" spans="3:14" x14ac:dyDescent="0.2">
      <c r="C148" s="106"/>
      <c r="E148" s="82"/>
      <c r="F148" s="82"/>
      <c r="I148" s="82"/>
      <c r="J148" s="82"/>
      <c r="M148" s="82"/>
      <c r="N148" s="82"/>
    </row>
    <row r="149" spans="3:14" x14ac:dyDescent="0.2">
      <c r="C149" s="106"/>
      <c r="E149" s="82"/>
      <c r="F149" s="82"/>
      <c r="I149" s="82"/>
      <c r="J149" s="82"/>
      <c r="M149" s="82"/>
      <c r="N149" s="82"/>
    </row>
    <row r="150" spans="3:14" x14ac:dyDescent="0.2">
      <c r="C150" s="106"/>
      <c r="E150" s="82"/>
      <c r="F150" s="82"/>
      <c r="I150" s="82"/>
      <c r="J150" s="82"/>
      <c r="M150" s="82"/>
      <c r="N150" s="82"/>
    </row>
    <row r="151" spans="3:14" x14ac:dyDescent="0.2">
      <c r="C151" s="106"/>
      <c r="E151" s="82"/>
      <c r="F151" s="82"/>
      <c r="I151" s="82"/>
      <c r="J151" s="82"/>
      <c r="M151" s="82"/>
      <c r="N151" s="82"/>
    </row>
    <row r="152" spans="3:14" x14ac:dyDescent="0.2">
      <c r="C152" s="106"/>
      <c r="E152" s="82"/>
      <c r="F152" s="82"/>
      <c r="I152" s="82"/>
      <c r="J152" s="82"/>
      <c r="M152" s="82"/>
      <c r="N152" s="82"/>
    </row>
    <row r="153" spans="3:14" x14ac:dyDescent="0.2">
      <c r="C153" s="106"/>
      <c r="E153" s="82"/>
      <c r="F153" s="82"/>
      <c r="I153" s="82"/>
      <c r="J153" s="82"/>
      <c r="M153" s="82"/>
      <c r="N153" s="82"/>
    </row>
    <row r="154" spans="3:14" x14ac:dyDescent="0.2">
      <c r="C154" s="106"/>
      <c r="E154" s="82"/>
      <c r="F154" s="82"/>
      <c r="I154" s="82"/>
      <c r="J154" s="82"/>
      <c r="M154" s="82"/>
      <c r="N154" s="82"/>
    </row>
    <row r="155" spans="3:14" x14ac:dyDescent="0.2">
      <c r="C155" s="106"/>
      <c r="E155" s="82"/>
      <c r="F155" s="82"/>
      <c r="I155" s="82"/>
      <c r="J155" s="82"/>
      <c r="M155" s="82"/>
      <c r="N155" s="82"/>
    </row>
    <row r="156" spans="3:14" x14ac:dyDescent="0.2">
      <c r="C156" s="106"/>
      <c r="E156" s="82"/>
      <c r="F156" s="82"/>
      <c r="I156" s="82"/>
      <c r="J156" s="82"/>
      <c r="M156" s="82"/>
      <c r="N156" s="82"/>
    </row>
    <row r="157" spans="3:14" x14ac:dyDescent="0.2">
      <c r="C157" s="106"/>
      <c r="E157" s="82"/>
      <c r="F157" s="82"/>
      <c r="I157" s="82"/>
      <c r="J157" s="82"/>
      <c r="M157" s="82"/>
      <c r="N157" s="82"/>
    </row>
    <row r="158" spans="3:14" x14ac:dyDescent="0.2">
      <c r="C158" s="106"/>
      <c r="E158" s="82"/>
      <c r="F158" s="82"/>
      <c r="I158" s="82"/>
      <c r="J158" s="82"/>
      <c r="M158" s="82"/>
      <c r="N158" s="82"/>
    </row>
    <row r="159" spans="3:14" x14ac:dyDescent="0.2">
      <c r="C159" s="106"/>
      <c r="E159" s="82"/>
      <c r="F159" s="82"/>
      <c r="I159" s="82"/>
      <c r="J159" s="82"/>
      <c r="M159" s="82"/>
      <c r="N159" s="82"/>
    </row>
    <row r="160" spans="3:14" x14ac:dyDescent="0.2">
      <c r="C160" s="106"/>
      <c r="E160" s="82"/>
      <c r="F160" s="82"/>
      <c r="I160" s="82"/>
      <c r="J160" s="82"/>
      <c r="M160" s="82"/>
      <c r="N160" s="82"/>
    </row>
    <row r="161" spans="3:14" x14ac:dyDescent="0.2">
      <c r="C161" s="106"/>
      <c r="E161" s="82"/>
      <c r="F161" s="82"/>
      <c r="I161" s="82"/>
      <c r="J161" s="82"/>
      <c r="M161" s="82"/>
      <c r="N161" s="82"/>
    </row>
    <row r="162" spans="3:14" x14ac:dyDescent="0.2">
      <c r="C162" s="106"/>
      <c r="E162" s="82"/>
      <c r="F162" s="82"/>
      <c r="I162" s="82"/>
      <c r="J162" s="82"/>
      <c r="M162" s="82"/>
      <c r="N162" s="82"/>
    </row>
    <row r="163" spans="3:14" x14ac:dyDescent="0.2">
      <c r="C163" s="106"/>
      <c r="E163" s="82"/>
      <c r="F163" s="82"/>
      <c r="I163" s="82"/>
      <c r="J163" s="82"/>
      <c r="M163" s="82"/>
      <c r="N163" s="82"/>
    </row>
    <row r="164" spans="3:14" x14ac:dyDescent="0.2">
      <c r="C164" s="106"/>
      <c r="E164" s="82"/>
      <c r="F164" s="82"/>
      <c r="I164" s="82"/>
      <c r="J164" s="82"/>
      <c r="M164" s="82"/>
      <c r="N164" s="82"/>
    </row>
    <row r="165" spans="3:14" x14ac:dyDescent="0.2">
      <c r="C165" s="106"/>
      <c r="E165" s="82"/>
      <c r="F165" s="82"/>
      <c r="I165" s="82"/>
      <c r="J165" s="82"/>
      <c r="M165" s="82"/>
      <c r="N165" s="82"/>
    </row>
    <row r="166" spans="3:14" x14ac:dyDescent="0.2">
      <c r="C166" s="106"/>
      <c r="E166" s="82"/>
      <c r="F166" s="82"/>
      <c r="I166" s="82"/>
      <c r="J166" s="82"/>
      <c r="M166" s="82"/>
      <c r="N166" s="82"/>
    </row>
    <row r="167" spans="3:14" x14ac:dyDescent="0.2">
      <c r="C167" s="106"/>
      <c r="E167" s="82"/>
      <c r="F167" s="82"/>
      <c r="I167" s="82"/>
      <c r="J167" s="82"/>
      <c r="M167" s="82"/>
      <c r="N167" s="82"/>
    </row>
    <row r="168" spans="3:14" x14ac:dyDescent="0.2">
      <c r="C168" s="106"/>
      <c r="E168" s="82"/>
      <c r="F168" s="82"/>
      <c r="I168" s="82"/>
      <c r="J168" s="82"/>
      <c r="M168" s="82"/>
      <c r="N168" s="82"/>
    </row>
    <row r="169" spans="3:14" x14ac:dyDescent="0.2">
      <c r="C169" s="106"/>
      <c r="E169" s="82"/>
      <c r="F169" s="82"/>
      <c r="I169" s="82"/>
      <c r="J169" s="82"/>
      <c r="M169" s="82"/>
      <c r="N169" s="82"/>
    </row>
    <row r="170" spans="3:14" x14ac:dyDescent="0.2">
      <c r="C170" s="106"/>
      <c r="E170" s="82"/>
      <c r="F170" s="82"/>
      <c r="I170" s="82"/>
      <c r="J170" s="82"/>
      <c r="M170" s="82"/>
      <c r="N170" s="82"/>
    </row>
    <row r="171" spans="3:14" x14ac:dyDescent="0.2">
      <c r="C171" s="106"/>
      <c r="E171" s="82"/>
      <c r="F171" s="82"/>
      <c r="I171" s="82"/>
      <c r="J171" s="82"/>
      <c r="M171" s="82"/>
      <c r="N171" s="82"/>
    </row>
    <row r="172" spans="3:14" x14ac:dyDescent="0.2">
      <c r="C172" s="106"/>
      <c r="E172" s="82"/>
      <c r="F172" s="82"/>
      <c r="I172" s="82"/>
      <c r="J172" s="82"/>
      <c r="M172" s="82"/>
      <c r="N172" s="82"/>
    </row>
    <row r="173" spans="3:14" x14ac:dyDescent="0.2">
      <c r="C173" s="106"/>
      <c r="E173" s="82"/>
      <c r="F173" s="82"/>
      <c r="I173" s="82"/>
      <c r="J173" s="82"/>
      <c r="M173" s="82"/>
      <c r="N173" s="82"/>
    </row>
    <row r="174" spans="3:14" x14ac:dyDescent="0.2">
      <c r="C174" s="106"/>
      <c r="E174" s="82"/>
      <c r="F174" s="82"/>
      <c r="I174" s="82"/>
      <c r="J174" s="82"/>
      <c r="M174" s="82"/>
      <c r="N174" s="82"/>
    </row>
    <row r="175" spans="3:14" x14ac:dyDescent="0.2">
      <c r="C175" s="106"/>
      <c r="E175" s="82"/>
      <c r="F175" s="82"/>
      <c r="I175" s="82"/>
      <c r="J175" s="82"/>
      <c r="M175" s="82"/>
      <c r="N175" s="82"/>
    </row>
    <row r="176" spans="3:14" x14ac:dyDescent="0.2">
      <c r="C176" s="106"/>
      <c r="E176" s="82"/>
      <c r="F176" s="82"/>
      <c r="I176" s="82"/>
      <c r="J176" s="82"/>
      <c r="M176" s="82"/>
      <c r="N176" s="82"/>
    </row>
    <row r="177" spans="3:14" x14ac:dyDescent="0.2">
      <c r="C177" s="106"/>
      <c r="E177" s="82"/>
      <c r="F177" s="82"/>
      <c r="I177" s="82"/>
      <c r="J177" s="82"/>
      <c r="M177" s="82"/>
      <c r="N177" s="82"/>
    </row>
    <row r="178" spans="3:14" x14ac:dyDescent="0.2">
      <c r="C178" s="106"/>
      <c r="E178" s="82"/>
      <c r="F178" s="82"/>
      <c r="I178" s="82"/>
      <c r="J178" s="82"/>
      <c r="M178" s="82"/>
      <c r="N178" s="82"/>
    </row>
    <row r="179" spans="3:14" x14ac:dyDescent="0.2">
      <c r="C179" s="106"/>
      <c r="E179" s="82"/>
      <c r="F179" s="82"/>
      <c r="I179" s="82"/>
      <c r="J179" s="82"/>
      <c r="M179" s="82"/>
      <c r="N179" s="82"/>
    </row>
    <row r="180" spans="3:14" x14ac:dyDescent="0.2">
      <c r="C180" s="106"/>
      <c r="E180" s="82"/>
      <c r="F180" s="82"/>
      <c r="I180" s="82"/>
      <c r="J180" s="82"/>
      <c r="M180" s="82"/>
      <c r="N180" s="82"/>
    </row>
    <row r="181" spans="3:14" x14ac:dyDescent="0.2">
      <c r="C181" s="106"/>
      <c r="E181" s="82"/>
      <c r="F181" s="82"/>
      <c r="I181" s="82"/>
      <c r="J181" s="82"/>
      <c r="M181" s="82"/>
      <c r="N181" s="82"/>
    </row>
    <row r="182" spans="3:14" x14ac:dyDescent="0.2">
      <c r="C182" s="106"/>
      <c r="E182" s="82"/>
      <c r="F182" s="82"/>
      <c r="I182" s="82"/>
      <c r="J182" s="82"/>
      <c r="M182" s="82"/>
      <c r="N182" s="82"/>
    </row>
    <row r="183" spans="3:14" x14ac:dyDescent="0.2">
      <c r="C183" s="106"/>
      <c r="E183" s="82"/>
      <c r="F183" s="82"/>
      <c r="I183" s="82"/>
      <c r="J183" s="82"/>
      <c r="M183" s="82"/>
      <c r="N183" s="82"/>
    </row>
    <row r="184" spans="3:14" x14ac:dyDescent="0.2">
      <c r="C184" s="106"/>
      <c r="E184" s="82"/>
      <c r="F184" s="82"/>
      <c r="I184" s="82"/>
      <c r="J184" s="82"/>
      <c r="M184" s="82"/>
      <c r="N184" s="82"/>
    </row>
    <row r="185" spans="3:14" x14ac:dyDescent="0.2">
      <c r="C185" s="106"/>
      <c r="E185" s="82"/>
      <c r="F185" s="82"/>
      <c r="I185" s="82"/>
      <c r="J185" s="82"/>
      <c r="M185" s="82"/>
      <c r="N185" s="82"/>
    </row>
    <row r="186" spans="3:14" x14ac:dyDescent="0.2">
      <c r="C186" s="106"/>
      <c r="E186" s="82"/>
      <c r="F186" s="82"/>
      <c r="I186" s="82"/>
      <c r="J186" s="82"/>
      <c r="M186" s="82"/>
      <c r="N186" s="82"/>
    </row>
    <row r="187" spans="3:14" x14ac:dyDescent="0.2">
      <c r="C187" s="106"/>
      <c r="E187" s="82"/>
      <c r="F187" s="82"/>
      <c r="I187" s="82"/>
      <c r="J187" s="82"/>
      <c r="M187" s="82"/>
      <c r="N187" s="82"/>
    </row>
    <row r="188" spans="3:14" x14ac:dyDescent="0.2">
      <c r="C188" s="106"/>
      <c r="E188" s="82"/>
      <c r="F188" s="82"/>
      <c r="I188" s="82"/>
      <c r="J188" s="82"/>
      <c r="M188" s="82"/>
      <c r="N188" s="82"/>
    </row>
    <row r="189" spans="3:14" x14ac:dyDescent="0.2">
      <c r="C189" s="106"/>
      <c r="E189" s="82"/>
      <c r="F189" s="82"/>
      <c r="I189" s="82"/>
      <c r="J189" s="82"/>
      <c r="M189" s="82"/>
      <c r="N189" s="82"/>
    </row>
    <row r="190" spans="3:14" x14ac:dyDescent="0.2">
      <c r="C190" s="106"/>
      <c r="E190" s="82"/>
      <c r="F190" s="82"/>
      <c r="I190" s="82"/>
      <c r="J190" s="82"/>
      <c r="M190" s="82"/>
      <c r="N190" s="82"/>
    </row>
    <row r="191" spans="3:14" x14ac:dyDescent="0.2">
      <c r="C191" s="106"/>
      <c r="E191" s="82"/>
      <c r="F191" s="82"/>
      <c r="I191" s="82"/>
      <c r="J191" s="82"/>
      <c r="M191" s="82"/>
      <c r="N191" s="82"/>
    </row>
    <row r="192" spans="3:14" x14ac:dyDescent="0.2">
      <c r="C192" s="106"/>
      <c r="E192" s="82"/>
      <c r="F192" s="82"/>
      <c r="I192" s="82"/>
      <c r="J192" s="82"/>
      <c r="M192" s="82"/>
      <c r="N192" s="82"/>
    </row>
    <row r="193" spans="3:14" x14ac:dyDescent="0.2">
      <c r="C193" s="106"/>
      <c r="E193" s="82"/>
      <c r="F193" s="82"/>
      <c r="I193" s="82"/>
      <c r="J193" s="82"/>
      <c r="M193" s="82"/>
      <c r="N193" s="82"/>
    </row>
    <row r="194" spans="3:14" x14ac:dyDescent="0.2">
      <c r="C194" s="106"/>
      <c r="E194" s="82"/>
      <c r="F194" s="82"/>
      <c r="I194" s="82"/>
      <c r="J194" s="82"/>
      <c r="M194" s="82"/>
      <c r="N194" s="82"/>
    </row>
    <row r="195" spans="3:14" x14ac:dyDescent="0.2">
      <c r="C195" s="106"/>
      <c r="E195" s="82"/>
      <c r="F195" s="82"/>
      <c r="I195" s="82"/>
      <c r="J195" s="82"/>
      <c r="M195" s="82"/>
      <c r="N195" s="82"/>
    </row>
    <row r="196" spans="3:14" x14ac:dyDescent="0.2">
      <c r="C196" s="106"/>
      <c r="E196" s="82"/>
      <c r="F196" s="82"/>
      <c r="I196" s="82"/>
      <c r="J196" s="82"/>
      <c r="M196" s="82"/>
      <c r="N196" s="82"/>
    </row>
    <row r="197" spans="3:14" x14ac:dyDescent="0.2">
      <c r="C197" s="106"/>
      <c r="E197" s="82"/>
      <c r="F197" s="82"/>
      <c r="I197" s="82"/>
      <c r="J197" s="82"/>
      <c r="M197" s="82"/>
      <c r="N197" s="82"/>
    </row>
    <row r="198" spans="3:14" x14ac:dyDescent="0.2">
      <c r="C198" s="106"/>
      <c r="E198" s="82"/>
      <c r="F198" s="82"/>
      <c r="I198" s="82"/>
      <c r="J198" s="82"/>
      <c r="M198" s="82"/>
      <c r="N198" s="82"/>
    </row>
    <row r="199" spans="3:14" x14ac:dyDescent="0.2">
      <c r="C199" s="106"/>
      <c r="E199" s="82"/>
      <c r="F199" s="82"/>
      <c r="I199" s="82"/>
      <c r="J199" s="82"/>
      <c r="M199" s="82"/>
      <c r="N199" s="82"/>
    </row>
    <row r="200" spans="3:14" x14ac:dyDescent="0.2">
      <c r="C200" s="106"/>
      <c r="E200" s="82"/>
      <c r="F200" s="82"/>
      <c r="I200" s="82"/>
      <c r="J200" s="82"/>
      <c r="M200" s="82"/>
      <c r="N200" s="82"/>
    </row>
    <row r="201" spans="3:14" x14ac:dyDescent="0.2">
      <c r="C201" s="106"/>
      <c r="E201" s="82"/>
      <c r="F201" s="82"/>
      <c r="I201" s="82"/>
      <c r="J201" s="82"/>
      <c r="M201" s="82"/>
      <c r="N201" s="82"/>
    </row>
    <row r="202" spans="3:14" x14ac:dyDescent="0.2">
      <c r="C202" s="106"/>
      <c r="E202" s="82"/>
      <c r="F202" s="82"/>
      <c r="I202" s="82"/>
      <c r="J202" s="82"/>
      <c r="M202" s="82"/>
      <c r="N202" s="82"/>
    </row>
    <row r="203" spans="3:14" x14ac:dyDescent="0.2">
      <c r="C203" s="106"/>
      <c r="E203" s="82"/>
      <c r="F203" s="82"/>
      <c r="I203" s="82"/>
      <c r="J203" s="82"/>
      <c r="M203" s="82"/>
      <c r="N203" s="82"/>
    </row>
    <row r="204" spans="3:14" x14ac:dyDescent="0.2">
      <c r="C204" s="106"/>
      <c r="E204" s="82"/>
      <c r="F204" s="82"/>
      <c r="I204" s="82"/>
      <c r="J204" s="82"/>
      <c r="M204" s="82"/>
      <c r="N204" s="82"/>
    </row>
    <row r="205" spans="3:14" x14ac:dyDescent="0.2">
      <c r="C205" s="106"/>
      <c r="E205" s="82"/>
      <c r="F205" s="82"/>
      <c r="I205" s="82"/>
      <c r="J205" s="82"/>
      <c r="M205" s="82"/>
      <c r="N205" s="82"/>
    </row>
    <row r="206" spans="3:14" x14ac:dyDescent="0.2">
      <c r="C206" s="106"/>
      <c r="E206" s="82"/>
      <c r="F206" s="82"/>
      <c r="I206" s="82"/>
      <c r="J206" s="82"/>
      <c r="M206" s="82"/>
      <c r="N206" s="82"/>
    </row>
    <row r="207" spans="3:14" x14ac:dyDescent="0.2">
      <c r="C207" s="106"/>
      <c r="E207" s="82"/>
      <c r="F207" s="82"/>
      <c r="I207" s="82"/>
      <c r="J207" s="82"/>
      <c r="M207" s="82"/>
      <c r="N207" s="82"/>
    </row>
    <row r="208" spans="3:14" x14ac:dyDescent="0.2">
      <c r="C208" s="106"/>
      <c r="E208" s="82"/>
      <c r="F208" s="82"/>
      <c r="I208" s="82"/>
      <c r="J208" s="82"/>
      <c r="M208" s="82"/>
      <c r="N208" s="82"/>
    </row>
    <row r="209" spans="3:14" x14ac:dyDescent="0.2">
      <c r="C209" s="106"/>
      <c r="E209" s="82"/>
      <c r="F209" s="82"/>
      <c r="I209" s="82"/>
      <c r="J209" s="82"/>
      <c r="M209" s="82"/>
      <c r="N209" s="82"/>
    </row>
    <row r="210" spans="3:14" x14ac:dyDescent="0.2">
      <c r="C210" s="106"/>
      <c r="E210" s="82"/>
      <c r="F210" s="82"/>
      <c r="I210" s="82"/>
      <c r="J210" s="82"/>
      <c r="M210" s="82"/>
      <c r="N210" s="82"/>
    </row>
    <row r="211" spans="3:14" x14ac:dyDescent="0.2">
      <c r="C211" s="106"/>
      <c r="E211" s="82"/>
      <c r="F211" s="82"/>
      <c r="I211" s="82"/>
      <c r="J211" s="82"/>
      <c r="M211" s="82"/>
      <c r="N211" s="82"/>
    </row>
    <row r="212" spans="3:14" x14ac:dyDescent="0.2">
      <c r="C212" s="106"/>
      <c r="E212" s="82"/>
      <c r="F212" s="82"/>
      <c r="I212" s="82"/>
      <c r="J212" s="82"/>
      <c r="M212" s="82"/>
      <c r="N212" s="82"/>
    </row>
    <row r="213" spans="3:14" x14ac:dyDescent="0.2">
      <c r="C213" s="106"/>
      <c r="E213" s="82"/>
      <c r="F213" s="82"/>
      <c r="I213" s="82"/>
      <c r="J213" s="82"/>
      <c r="M213" s="82"/>
      <c r="N213" s="82"/>
    </row>
    <row r="214" spans="3:14" x14ac:dyDescent="0.2">
      <c r="C214" s="106"/>
      <c r="E214" s="82"/>
      <c r="F214" s="82"/>
      <c r="I214" s="82"/>
      <c r="J214" s="82"/>
      <c r="M214" s="82"/>
      <c r="N214" s="82"/>
    </row>
    <row r="215" spans="3:14" x14ac:dyDescent="0.2">
      <c r="C215" s="106"/>
      <c r="E215" s="82"/>
      <c r="F215" s="82"/>
      <c r="I215" s="82"/>
      <c r="J215" s="82"/>
      <c r="M215" s="82"/>
      <c r="N215" s="82"/>
    </row>
    <row r="216" spans="3:14" x14ac:dyDescent="0.2">
      <c r="C216" s="106"/>
      <c r="E216" s="82"/>
      <c r="F216" s="82"/>
      <c r="I216" s="82"/>
      <c r="J216" s="82"/>
      <c r="M216" s="82"/>
      <c r="N216" s="82"/>
    </row>
    <row r="217" spans="3:14" x14ac:dyDescent="0.2">
      <c r="C217" s="106"/>
      <c r="E217" s="82"/>
      <c r="F217" s="82"/>
      <c r="I217" s="82"/>
      <c r="J217" s="82"/>
      <c r="M217" s="82"/>
      <c r="N217" s="82"/>
    </row>
    <row r="218" spans="3:14" x14ac:dyDescent="0.2">
      <c r="C218" s="106"/>
      <c r="E218" s="82"/>
      <c r="F218" s="82"/>
      <c r="I218" s="82"/>
      <c r="J218" s="82"/>
      <c r="M218" s="82"/>
      <c r="N218" s="82"/>
    </row>
    <row r="219" spans="3:14" x14ac:dyDescent="0.2">
      <c r="C219" s="106"/>
      <c r="E219" s="82"/>
      <c r="F219" s="82"/>
      <c r="I219" s="82"/>
      <c r="J219" s="82"/>
      <c r="M219" s="82"/>
      <c r="N219" s="82"/>
    </row>
    <row r="220" spans="3:14" x14ac:dyDescent="0.2">
      <c r="C220" s="106"/>
      <c r="E220" s="82"/>
      <c r="F220" s="82"/>
      <c r="I220" s="82"/>
      <c r="J220" s="82"/>
      <c r="M220" s="82"/>
      <c r="N220" s="82"/>
    </row>
    <row r="221" spans="3:14" x14ac:dyDescent="0.2">
      <c r="C221" s="106"/>
      <c r="E221" s="82"/>
      <c r="F221" s="82"/>
      <c r="I221" s="82"/>
      <c r="J221" s="82"/>
      <c r="M221" s="82"/>
      <c r="N221" s="82"/>
    </row>
    <row r="222" spans="3:14" x14ac:dyDescent="0.2">
      <c r="C222" s="106"/>
      <c r="E222" s="82"/>
      <c r="F222" s="82"/>
      <c r="I222" s="82"/>
      <c r="J222" s="82"/>
      <c r="M222" s="82"/>
      <c r="N222" s="82"/>
    </row>
    <row r="223" spans="3:14" x14ac:dyDescent="0.2">
      <c r="C223" s="106"/>
      <c r="E223" s="82"/>
      <c r="F223" s="82"/>
      <c r="I223" s="82"/>
      <c r="J223" s="82"/>
      <c r="M223" s="82"/>
      <c r="N223" s="82"/>
    </row>
    <row r="224" spans="3:14" x14ac:dyDescent="0.2">
      <c r="C224" s="106"/>
      <c r="E224" s="82"/>
      <c r="F224" s="82"/>
      <c r="I224" s="82"/>
      <c r="J224" s="82"/>
      <c r="M224" s="82"/>
      <c r="N224" s="82"/>
    </row>
    <row r="225" spans="3:14" x14ac:dyDescent="0.2">
      <c r="C225" s="106"/>
      <c r="E225" s="82"/>
      <c r="F225" s="82"/>
      <c r="I225" s="82"/>
      <c r="J225" s="82"/>
      <c r="M225" s="82"/>
      <c r="N225" s="82"/>
    </row>
    <row r="226" spans="3:14" x14ac:dyDescent="0.2">
      <c r="C226" s="106"/>
      <c r="E226" s="82"/>
      <c r="F226" s="82"/>
      <c r="I226" s="82"/>
      <c r="J226" s="82"/>
      <c r="M226" s="82"/>
      <c r="N226" s="82"/>
    </row>
    <row r="227" spans="3:14" x14ac:dyDescent="0.2">
      <c r="C227" s="106"/>
      <c r="E227" s="82"/>
      <c r="F227" s="82"/>
      <c r="I227" s="82"/>
      <c r="J227" s="82"/>
      <c r="M227" s="82"/>
      <c r="N227" s="82"/>
    </row>
    <row r="228" spans="3:14" x14ac:dyDescent="0.2">
      <c r="C228" s="106"/>
      <c r="E228" s="82"/>
      <c r="F228" s="82"/>
      <c r="I228" s="82"/>
      <c r="J228" s="82"/>
      <c r="M228" s="82"/>
      <c r="N228" s="82"/>
    </row>
    <row r="229" spans="3:14" x14ac:dyDescent="0.2">
      <c r="C229" s="106"/>
      <c r="E229" s="82"/>
      <c r="F229" s="82"/>
      <c r="I229" s="82"/>
      <c r="J229" s="82"/>
      <c r="M229" s="82"/>
      <c r="N229" s="82"/>
    </row>
    <row r="230" spans="3:14" x14ac:dyDescent="0.2">
      <c r="C230" s="106"/>
      <c r="E230" s="82"/>
      <c r="F230" s="82"/>
      <c r="I230" s="82"/>
      <c r="J230" s="82"/>
      <c r="M230" s="82"/>
      <c r="N230" s="82"/>
    </row>
    <row r="231" spans="3:14" x14ac:dyDescent="0.2">
      <c r="C231" s="106"/>
      <c r="E231" s="82"/>
      <c r="F231" s="82"/>
      <c r="I231" s="82"/>
      <c r="J231" s="82"/>
      <c r="M231" s="82"/>
      <c r="N231" s="82"/>
    </row>
    <row r="232" spans="3:14" x14ac:dyDescent="0.2">
      <c r="C232" s="106"/>
      <c r="E232" s="82"/>
      <c r="F232" s="82"/>
      <c r="I232" s="82"/>
      <c r="J232" s="82"/>
      <c r="M232" s="82"/>
      <c r="N232" s="82"/>
    </row>
    <row r="233" spans="3:14" x14ac:dyDescent="0.2">
      <c r="C233" s="106"/>
      <c r="E233" s="82"/>
      <c r="F233" s="82"/>
      <c r="I233" s="82"/>
      <c r="J233" s="82"/>
      <c r="M233" s="82"/>
      <c r="N233" s="82"/>
    </row>
    <row r="234" spans="3:14" x14ac:dyDescent="0.2">
      <c r="C234" s="106"/>
      <c r="E234" s="82"/>
      <c r="F234" s="82"/>
      <c r="I234" s="82"/>
      <c r="J234" s="82"/>
      <c r="M234" s="82"/>
      <c r="N234" s="82"/>
    </row>
    <row r="235" spans="3:14" x14ac:dyDescent="0.2">
      <c r="C235" s="106"/>
      <c r="E235" s="82"/>
      <c r="F235" s="82"/>
      <c r="I235" s="82"/>
      <c r="J235" s="82"/>
      <c r="M235" s="82"/>
      <c r="N235" s="82"/>
    </row>
    <row r="236" spans="3:14" x14ac:dyDescent="0.2">
      <c r="C236" s="106"/>
      <c r="E236" s="82"/>
      <c r="F236" s="82"/>
      <c r="I236" s="82"/>
      <c r="J236" s="82"/>
      <c r="M236" s="82"/>
      <c r="N236" s="82"/>
    </row>
    <row r="237" spans="3:14" x14ac:dyDescent="0.2">
      <c r="C237" s="106"/>
      <c r="E237" s="82"/>
      <c r="F237" s="82"/>
      <c r="I237" s="82"/>
      <c r="J237" s="82"/>
      <c r="M237" s="82"/>
      <c r="N237" s="82"/>
    </row>
    <row r="238" spans="3:14" x14ac:dyDescent="0.2">
      <c r="C238" s="106"/>
      <c r="E238" s="82"/>
      <c r="F238" s="82"/>
      <c r="I238" s="82"/>
      <c r="J238" s="82"/>
      <c r="M238" s="82"/>
      <c r="N238" s="82"/>
    </row>
    <row r="239" spans="3:14" x14ac:dyDescent="0.2">
      <c r="C239" s="106"/>
      <c r="E239" s="82"/>
      <c r="F239" s="82"/>
      <c r="I239" s="82"/>
      <c r="J239" s="82"/>
      <c r="M239" s="82"/>
      <c r="N239" s="82"/>
    </row>
    <row r="240" spans="3:14" x14ac:dyDescent="0.2">
      <c r="C240" s="106"/>
      <c r="E240" s="82"/>
      <c r="F240" s="82"/>
      <c r="I240" s="82"/>
      <c r="J240" s="82"/>
      <c r="M240" s="82"/>
      <c r="N240" s="82"/>
    </row>
    <row r="241" spans="3:14" x14ac:dyDescent="0.2">
      <c r="C241" s="106"/>
      <c r="E241" s="82"/>
      <c r="F241" s="82"/>
      <c r="I241" s="82"/>
      <c r="J241" s="82"/>
      <c r="M241" s="82"/>
      <c r="N241" s="82"/>
    </row>
    <row r="242" spans="3:14" x14ac:dyDescent="0.2">
      <c r="C242" s="106"/>
      <c r="E242" s="82"/>
      <c r="F242" s="82"/>
      <c r="I242" s="82"/>
      <c r="J242" s="82"/>
      <c r="M242" s="82"/>
      <c r="N242" s="82"/>
    </row>
    <row r="243" spans="3:14" x14ac:dyDescent="0.2">
      <c r="C243" s="106"/>
      <c r="E243" s="82"/>
      <c r="F243" s="82"/>
      <c r="I243" s="82"/>
      <c r="J243" s="82"/>
      <c r="M243" s="82"/>
      <c r="N243" s="82"/>
    </row>
    <row r="244" spans="3:14" x14ac:dyDescent="0.2">
      <c r="C244" s="106"/>
      <c r="E244" s="82"/>
      <c r="F244" s="82"/>
      <c r="I244" s="82"/>
      <c r="J244" s="82"/>
      <c r="M244" s="82"/>
      <c r="N244" s="82"/>
    </row>
    <row r="245" spans="3:14" x14ac:dyDescent="0.2">
      <c r="C245" s="106"/>
      <c r="E245" s="82"/>
      <c r="F245" s="82"/>
      <c r="I245" s="82"/>
      <c r="J245" s="82"/>
      <c r="M245" s="82"/>
      <c r="N245" s="82"/>
    </row>
    <row r="246" spans="3:14" x14ac:dyDescent="0.2">
      <c r="C246" s="106"/>
      <c r="E246" s="82"/>
      <c r="F246" s="82"/>
      <c r="I246" s="82"/>
      <c r="J246" s="82"/>
      <c r="M246" s="82"/>
      <c r="N246" s="82"/>
    </row>
    <row r="247" spans="3:14" x14ac:dyDescent="0.2">
      <c r="C247" s="106"/>
      <c r="E247" s="82"/>
      <c r="F247" s="82"/>
      <c r="I247" s="82"/>
      <c r="J247" s="82"/>
      <c r="M247" s="82"/>
      <c r="N247" s="82"/>
    </row>
    <row r="248" spans="3:14" x14ac:dyDescent="0.2">
      <c r="C248" s="106"/>
      <c r="E248" s="82"/>
      <c r="F248" s="82"/>
      <c r="I248" s="82"/>
      <c r="J248" s="82"/>
      <c r="M248" s="82"/>
      <c r="N248" s="82"/>
    </row>
    <row r="249" spans="3:14" x14ac:dyDescent="0.2">
      <c r="C249" s="106"/>
      <c r="E249" s="82"/>
      <c r="F249" s="82"/>
      <c r="I249" s="82"/>
      <c r="J249" s="82"/>
      <c r="M249" s="82"/>
      <c r="N249" s="82"/>
    </row>
    <row r="250" spans="3:14" x14ac:dyDescent="0.2">
      <c r="C250" s="106"/>
      <c r="E250" s="82"/>
      <c r="F250" s="82"/>
      <c r="I250" s="82"/>
      <c r="J250" s="82"/>
      <c r="M250" s="82"/>
      <c r="N250" s="82"/>
    </row>
    <row r="251" spans="3:14" x14ac:dyDescent="0.2">
      <c r="C251" s="106"/>
      <c r="E251" s="82"/>
      <c r="F251" s="82"/>
      <c r="I251" s="82"/>
      <c r="J251" s="82"/>
      <c r="M251" s="82"/>
      <c r="N251" s="82"/>
    </row>
    <row r="252" spans="3:14" x14ac:dyDescent="0.2">
      <c r="C252" s="106"/>
      <c r="E252" s="82"/>
      <c r="F252" s="82"/>
      <c r="I252" s="82"/>
      <c r="J252" s="82"/>
      <c r="M252" s="82"/>
      <c r="N252" s="82"/>
    </row>
    <row r="253" spans="3:14" x14ac:dyDescent="0.2">
      <c r="C253" s="106"/>
      <c r="E253" s="82"/>
      <c r="F253" s="82"/>
      <c r="I253" s="82"/>
      <c r="J253" s="82"/>
      <c r="M253" s="82"/>
      <c r="N253" s="82"/>
    </row>
    <row r="254" spans="3:14" x14ac:dyDescent="0.2">
      <c r="C254" s="106"/>
      <c r="E254" s="82"/>
      <c r="F254" s="82"/>
      <c r="I254" s="82"/>
      <c r="J254" s="82"/>
      <c r="M254" s="82"/>
      <c r="N254" s="82"/>
    </row>
    <row r="255" spans="3:14" x14ac:dyDescent="0.2">
      <c r="C255" s="106"/>
      <c r="E255" s="82"/>
      <c r="F255" s="82"/>
      <c r="I255" s="82"/>
      <c r="J255" s="82"/>
      <c r="M255" s="82"/>
      <c r="N255" s="82"/>
    </row>
    <row r="256" spans="3:14" x14ac:dyDescent="0.2">
      <c r="C256" s="106"/>
      <c r="E256" s="82"/>
      <c r="F256" s="82"/>
      <c r="I256" s="82"/>
      <c r="J256" s="82"/>
      <c r="M256" s="82"/>
      <c r="N256" s="82"/>
    </row>
    <row r="257" spans="3:14" x14ac:dyDescent="0.2">
      <c r="C257" s="106"/>
      <c r="E257" s="82"/>
      <c r="F257" s="82"/>
      <c r="I257" s="82"/>
      <c r="J257" s="82"/>
      <c r="M257" s="82"/>
      <c r="N257" s="82"/>
    </row>
    <row r="258" spans="3:14" x14ac:dyDescent="0.2">
      <c r="C258" s="106"/>
      <c r="E258" s="82"/>
      <c r="F258" s="82"/>
      <c r="I258" s="82"/>
      <c r="J258" s="82"/>
      <c r="M258" s="82"/>
      <c r="N258" s="82"/>
    </row>
    <row r="259" spans="3:14" x14ac:dyDescent="0.2">
      <c r="C259" s="106"/>
      <c r="E259" s="82"/>
      <c r="F259" s="82"/>
      <c r="I259" s="82"/>
      <c r="J259" s="82"/>
      <c r="M259" s="82"/>
      <c r="N259" s="82"/>
    </row>
    <row r="260" spans="3:14" x14ac:dyDescent="0.2">
      <c r="C260" s="106"/>
      <c r="E260" s="82"/>
      <c r="F260" s="82"/>
      <c r="I260" s="82"/>
      <c r="J260" s="82"/>
      <c r="M260" s="82"/>
      <c r="N260" s="82"/>
    </row>
    <row r="261" spans="3:14" x14ac:dyDescent="0.2">
      <c r="C261" s="106"/>
      <c r="E261" s="82"/>
      <c r="F261" s="82"/>
      <c r="I261" s="82"/>
      <c r="J261" s="82"/>
      <c r="M261" s="82"/>
      <c r="N261" s="82"/>
    </row>
    <row r="262" spans="3:14" x14ac:dyDescent="0.2">
      <c r="C262" s="106"/>
      <c r="E262" s="82"/>
      <c r="F262" s="82"/>
      <c r="I262" s="82"/>
      <c r="J262" s="82"/>
      <c r="M262" s="82"/>
      <c r="N262" s="82"/>
    </row>
    <row r="263" spans="3:14" x14ac:dyDescent="0.2">
      <c r="C263" s="106"/>
      <c r="E263" s="82"/>
      <c r="F263" s="82"/>
      <c r="I263" s="82"/>
      <c r="J263" s="82"/>
      <c r="M263" s="82"/>
      <c r="N263" s="82"/>
    </row>
    <row r="264" spans="3:14" x14ac:dyDescent="0.2">
      <c r="C264" s="106"/>
      <c r="E264" s="82"/>
      <c r="F264" s="82"/>
      <c r="I264" s="82"/>
      <c r="J264" s="82"/>
      <c r="M264" s="82"/>
      <c r="N264" s="82"/>
    </row>
    <row r="265" spans="3:14" x14ac:dyDescent="0.2">
      <c r="C265" s="106"/>
      <c r="E265" s="82"/>
      <c r="F265" s="82"/>
      <c r="I265" s="82"/>
      <c r="J265" s="82"/>
      <c r="M265" s="82"/>
      <c r="N265" s="82"/>
    </row>
    <row r="266" spans="3:14" x14ac:dyDescent="0.2">
      <c r="C266" s="106"/>
      <c r="E266" s="82"/>
      <c r="F266" s="82"/>
      <c r="I266" s="82"/>
      <c r="J266" s="82"/>
      <c r="M266" s="82"/>
      <c r="N266" s="82"/>
    </row>
    <row r="267" spans="3:14" x14ac:dyDescent="0.2">
      <c r="C267" s="106"/>
      <c r="E267" s="82"/>
      <c r="F267" s="82"/>
      <c r="I267" s="82"/>
      <c r="J267" s="82"/>
      <c r="M267" s="82"/>
      <c r="N267" s="82"/>
    </row>
    <row r="268" spans="3:14" x14ac:dyDescent="0.2">
      <c r="C268" s="106"/>
      <c r="E268" s="82"/>
      <c r="F268" s="82"/>
      <c r="I268" s="82"/>
      <c r="J268" s="82"/>
      <c r="M268" s="82"/>
      <c r="N268" s="82"/>
    </row>
    <row r="269" spans="3:14" x14ac:dyDescent="0.2">
      <c r="C269" s="106"/>
      <c r="E269" s="82"/>
      <c r="F269" s="82"/>
      <c r="I269" s="82"/>
      <c r="J269" s="82"/>
      <c r="M269" s="82"/>
      <c r="N269" s="82"/>
    </row>
    <row r="270" spans="3:14" x14ac:dyDescent="0.2">
      <c r="C270" s="106"/>
      <c r="E270" s="82"/>
      <c r="F270" s="82"/>
      <c r="I270" s="82"/>
      <c r="J270" s="82"/>
      <c r="M270" s="82"/>
      <c r="N270" s="82"/>
    </row>
    <row r="271" spans="3:14" x14ac:dyDescent="0.2">
      <c r="C271" s="106"/>
      <c r="E271" s="82"/>
      <c r="F271" s="82"/>
      <c r="I271" s="82"/>
      <c r="J271" s="82"/>
      <c r="M271" s="82"/>
      <c r="N271" s="82"/>
    </row>
    <row r="272" spans="3:14" x14ac:dyDescent="0.2">
      <c r="C272" s="106"/>
      <c r="E272" s="82"/>
      <c r="F272" s="82"/>
      <c r="I272" s="82"/>
      <c r="J272" s="82"/>
      <c r="M272" s="82"/>
      <c r="N272" s="82"/>
    </row>
    <row r="273" spans="3:14" x14ac:dyDescent="0.2">
      <c r="C273" s="106"/>
      <c r="E273" s="82"/>
      <c r="F273" s="82"/>
      <c r="I273" s="82"/>
      <c r="J273" s="82"/>
      <c r="M273" s="82"/>
      <c r="N273" s="82"/>
    </row>
    <row r="274" spans="3:14" x14ac:dyDescent="0.2">
      <c r="C274" s="106"/>
      <c r="E274" s="82"/>
      <c r="F274" s="82"/>
      <c r="I274" s="82"/>
      <c r="J274" s="82"/>
      <c r="M274" s="82"/>
      <c r="N274" s="82"/>
    </row>
    <row r="275" spans="3:14" x14ac:dyDescent="0.2">
      <c r="C275" s="106"/>
      <c r="E275" s="82"/>
      <c r="F275" s="82"/>
      <c r="I275" s="82"/>
      <c r="J275" s="82"/>
      <c r="M275" s="82"/>
      <c r="N275" s="82"/>
    </row>
    <row r="276" spans="3:14" x14ac:dyDescent="0.2">
      <c r="C276" s="106"/>
      <c r="E276" s="82"/>
      <c r="F276" s="82"/>
      <c r="I276" s="82"/>
      <c r="J276" s="82"/>
      <c r="M276" s="82"/>
      <c r="N276" s="82"/>
    </row>
    <row r="277" spans="3:14" x14ac:dyDescent="0.2">
      <c r="C277" s="106"/>
      <c r="E277" s="82"/>
      <c r="F277" s="82"/>
      <c r="I277" s="82"/>
      <c r="J277" s="82"/>
      <c r="M277" s="82"/>
      <c r="N277" s="82"/>
    </row>
    <row r="278" spans="3:14" x14ac:dyDescent="0.2">
      <c r="C278" s="106"/>
      <c r="E278" s="82"/>
      <c r="F278" s="82"/>
      <c r="I278" s="82"/>
      <c r="J278" s="82"/>
      <c r="M278" s="82"/>
      <c r="N278" s="82"/>
    </row>
    <row r="279" spans="3:14" x14ac:dyDescent="0.2">
      <c r="C279" s="106"/>
      <c r="E279" s="82"/>
      <c r="F279" s="82"/>
      <c r="I279" s="82"/>
      <c r="J279" s="82"/>
      <c r="M279" s="82"/>
      <c r="N279" s="82"/>
    </row>
    <row r="280" spans="3:14" x14ac:dyDescent="0.2">
      <c r="C280" s="106"/>
      <c r="E280" s="82"/>
      <c r="F280" s="82"/>
      <c r="I280" s="82"/>
      <c r="J280" s="82"/>
      <c r="M280" s="82"/>
      <c r="N280" s="82"/>
    </row>
    <row r="281" spans="3:14" x14ac:dyDescent="0.2">
      <c r="C281" s="106"/>
      <c r="E281" s="82"/>
      <c r="F281" s="82"/>
      <c r="I281" s="82"/>
      <c r="J281" s="82"/>
      <c r="M281" s="82"/>
      <c r="N281" s="82"/>
    </row>
    <row r="282" spans="3:14" x14ac:dyDescent="0.2">
      <c r="C282" s="106"/>
      <c r="E282" s="82"/>
      <c r="F282" s="82"/>
      <c r="I282" s="82"/>
      <c r="J282" s="82"/>
      <c r="M282" s="82"/>
      <c r="N282" s="82"/>
    </row>
    <row r="283" spans="3:14" x14ac:dyDescent="0.2">
      <c r="C283" s="106"/>
      <c r="E283" s="82"/>
      <c r="F283" s="82"/>
      <c r="I283" s="82"/>
      <c r="J283" s="82"/>
      <c r="M283" s="82"/>
      <c r="N283" s="82"/>
    </row>
    <row r="284" spans="3:14" x14ac:dyDescent="0.2">
      <c r="C284" s="106"/>
      <c r="E284" s="82"/>
      <c r="F284" s="82"/>
      <c r="I284" s="82"/>
      <c r="J284" s="82"/>
      <c r="M284" s="82"/>
      <c r="N284" s="82"/>
    </row>
    <row r="285" spans="3:14" x14ac:dyDescent="0.2">
      <c r="C285" s="106"/>
      <c r="E285" s="82"/>
      <c r="F285" s="82"/>
      <c r="I285" s="82"/>
      <c r="J285" s="82"/>
      <c r="M285" s="82"/>
      <c r="N285" s="82"/>
    </row>
    <row r="286" spans="3:14" x14ac:dyDescent="0.2">
      <c r="C286" s="106"/>
      <c r="E286" s="82"/>
      <c r="F286" s="82"/>
      <c r="I286" s="82"/>
      <c r="J286" s="82"/>
      <c r="M286" s="82"/>
      <c r="N286" s="82"/>
    </row>
    <row r="287" spans="3:14" x14ac:dyDescent="0.2">
      <c r="C287" s="106"/>
      <c r="E287" s="82"/>
      <c r="F287" s="82"/>
      <c r="I287" s="82"/>
      <c r="J287" s="82"/>
      <c r="M287" s="82"/>
      <c r="N287" s="82"/>
    </row>
    <row r="288" spans="3:14" x14ac:dyDescent="0.2">
      <c r="C288" s="106"/>
      <c r="E288" s="82"/>
      <c r="F288" s="82"/>
      <c r="I288" s="82"/>
      <c r="J288" s="82"/>
      <c r="M288" s="82"/>
      <c r="N288" s="82"/>
    </row>
    <row r="289" spans="3:14" x14ac:dyDescent="0.2">
      <c r="C289" s="106"/>
      <c r="E289" s="82"/>
      <c r="F289" s="82"/>
      <c r="I289" s="82"/>
      <c r="J289" s="82"/>
      <c r="M289" s="82"/>
      <c r="N289" s="82"/>
    </row>
    <row r="290" spans="3:14" x14ac:dyDescent="0.2">
      <c r="C290" s="106"/>
      <c r="E290" s="82"/>
      <c r="F290" s="82"/>
      <c r="I290" s="82"/>
      <c r="J290" s="82"/>
      <c r="M290" s="82"/>
      <c r="N290" s="82"/>
    </row>
    <row r="291" spans="3:14" x14ac:dyDescent="0.2">
      <c r="C291" s="106"/>
      <c r="E291" s="82"/>
      <c r="F291" s="82"/>
      <c r="I291" s="82"/>
      <c r="J291" s="82"/>
      <c r="M291" s="82"/>
      <c r="N291" s="82"/>
    </row>
    <row r="292" spans="3:14" x14ac:dyDescent="0.2">
      <c r="C292" s="106"/>
      <c r="E292" s="82"/>
      <c r="F292" s="82"/>
      <c r="I292" s="82"/>
      <c r="J292" s="82"/>
      <c r="M292" s="82"/>
      <c r="N292" s="82"/>
    </row>
    <row r="293" spans="3:14" x14ac:dyDescent="0.2">
      <c r="C293" s="106"/>
      <c r="E293" s="82"/>
      <c r="F293" s="82"/>
      <c r="I293" s="82"/>
      <c r="J293" s="82"/>
      <c r="M293" s="82"/>
      <c r="N293" s="82"/>
    </row>
    <row r="294" spans="3:14" x14ac:dyDescent="0.2">
      <c r="C294" s="106"/>
      <c r="E294" s="82"/>
      <c r="F294" s="82"/>
      <c r="I294" s="82"/>
      <c r="J294" s="82"/>
      <c r="M294" s="82"/>
      <c r="N294" s="82"/>
    </row>
    <row r="295" spans="3:14" x14ac:dyDescent="0.2">
      <c r="C295" s="106"/>
      <c r="E295" s="82"/>
      <c r="F295" s="82"/>
      <c r="I295" s="82"/>
      <c r="J295" s="82"/>
      <c r="M295" s="82"/>
      <c r="N295" s="82"/>
    </row>
    <row r="296" spans="3:14" x14ac:dyDescent="0.2">
      <c r="C296" s="106"/>
      <c r="E296" s="82"/>
      <c r="F296" s="82"/>
      <c r="I296" s="82"/>
      <c r="J296" s="82"/>
      <c r="M296" s="82"/>
      <c r="N296" s="82"/>
    </row>
    <row r="297" spans="3:14" x14ac:dyDescent="0.2">
      <c r="C297" s="106"/>
      <c r="E297" s="82"/>
      <c r="F297" s="82"/>
      <c r="I297" s="82"/>
      <c r="J297" s="82"/>
      <c r="M297" s="82"/>
      <c r="N297" s="82"/>
    </row>
    <row r="298" spans="3:14" x14ac:dyDescent="0.2">
      <c r="C298" s="106"/>
      <c r="E298" s="82"/>
      <c r="F298" s="82"/>
      <c r="I298" s="82"/>
      <c r="J298" s="82"/>
      <c r="M298" s="82"/>
      <c r="N298" s="82"/>
    </row>
    <row r="299" spans="3:14" x14ac:dyDescent="0.2">
      <c r="C299" s="106"/>
      <c r="E299" s="82"/>
      <c r="F299" s="82"/>
      <c r="I299" s="82"/>
      <c r="J299" s="82"/>
      <c r="M299" s="82"/>
      <c r="N299" s="82"/>
    </row>
    <row r="300" spans="3:14" x14ac:dyDescent="0.2">
      <c r="C300" s="106"/>
      <c r="E300" s="82"/>
      <c r="F300" s="82"/>
      <c r="I300" s="82"/>
      <c r="J300" s="82"/>
      <c r="M300" s="82"/>
      <c r="N300" s="82"/>
    </row>
    <row r="301" spans="3:14" x14ac:dyDescent="0.2">
      <c r="C301" s="106"/>
      <c r="E301" s="82"/>
      <c r="F301" s="82"/>
      <c r="I301" s="82"/>
      <c r="J301" s="82"/>
      <c r="M301" s="82"/>
      <c r="N301" s="82"/>
    </row>
    <row r="302" spans="3:14" x14ac:dyDescent="0.2">
      <c r="C302" s="106"/>
      <c r="E302" s="82"/>
      <c r="F302" s="82"/>
      <c r="I302" s="82"/>
      <c r="J302" s="82"/>
      <c r="M302" s="82"/>
      <c r="N302" s="82"/>
    </row>
    <row r="303" spans="3:14" x14ac:dyDescent="0.2">
      <c r="C303" s="106"/>
      <c r="E303" s="82"/>
      <c r="F303" s="82"/>
      <c r="I303" s="82"/>
      <c r="J303" s="82"/>
      <c r="M303" s="82"/>
      <c r="N303" s="82"/>
    </row>
    <row r="304" spans="3:14" x14ac:dyDescent="0.2">
      <c r="C304" s="106"/>
      <c r="E304" s="82"/>
      <c r="F304" s="82"/>
      <c r="I304" s="82"/>
      <c r="J304" s="82"/>
      <c r="M304" s="82"/>
      <c r="N304" s="82"/>
    </row>
    <row r="305" spans="3:14" x14ac:dyDescent="0.2">
      <c r="C305" s="106"/>
      <c r="E305" s="82"/>
      <c r="F305" s="82"/>
      <c r="I305" s="82"/>
      <c r="J305" s="82"/>
      <c r="M305" s="82"/>
      <c r="N305" s="82"/>
    </row>
    <row r="306" spans="3:14" x14ac:dyDescent="0.2">
      <c r="C306" s="106"/>
      <c r="E306" s="82"/>
      <c r="F306" s="82"/>
      <c r="I306" s="82"/>
      <c r="J306" s="82"/>
      <c r="M306" s="82"/>
      <c r="N306" s="82"/>
    </row>
    <row r="307" spans="3:14" x14ac:dyDescent="0.2">
      <c r="C307" s="106"/>
      <c r="E307" s="82"/>
      <c r="F307" s="82"/>
      <c r="I307" s="82"/>
      <c r="J307" s="82"/>
      <c r="M307" s="82"/>
      <c r="N307" s="82"/>
    </row>
    <row r="308" spans="3:14" x14ac:dyDescent="0.2">
      <c r="C308" s="106"/>
      <c r="E308" s="82"/>
      <c r="F308" s="82"/>
      <c r="I308" s="82"/>
      <c r="J308" s="82"/>
      <c r="M308" s="82"/>
      <c r="N308" s="82"/>
    </row>
    <row r="309" spans="3:14" x14ac:dyDescent="0.2">
      <c r="C309" s="106"/>
      <c r="E309" s="82"/>
      <c r="F309" s="82"/>
      <c r="I309" s="82"/>
      <c r="J309" s="82"/>
      <c r="M309" s="82"/>
      <c r="N309" s="82"/>
    </row>
    <row r="310" spans="3:14" x14ac:dyDescent="0.2">
      <c r="C310" s="106"/>
      <c r="E310" s="82"/>
      <c r="F310" s="82"/>
      <c r="I310" s="82"/>
      <c r="J310" s="82"/>
      <c r="M310" s="82"/>
      <c r="N310" s="82"/>
    </row>
    <row r="311" spans="3:14" x14ac:dyDescent="0.2">
      <c r="C311" s="106"/>
      <c r="E311" s="82"/>
      <c r="F311" s="82"/>
      <c r="I311" s="82"/>
      <c r="J311" s="82"/>
      <c r="M311" s="82"/>
      <c r="N311" s="82"/>
    </row>
    <row r="312" spans="3:14" x14ac:dyDescent="0.2">
      <c r="C312" s="106"/>
      <c r="E312" s="82"/>
      <c r="F312" s="82"/>
      <c r="I312" s="82"/>
      <c r="J312" s="82"/>
      <c r="M312" s="82"/>
      <c r="N312" s="82"/>
    </row>
    <row r="313" spans="3:14" x14ac:dyDescent="0.2">
      <c r="C313" s="106"/>
      <c r="E313" s="82"/>
      <c r="F313" s="82"/>
      <c r="I313" s="82"/>
      <c r="J313" s="82"/>
      <c r="M313" s="82"/>
      <c r="N313" s="82"/>
    </row>
    <row r="314" spans="3:14" x14ac:dyDescent="0.2">
      <c r="C314" s="106"/>
      <c r="E314" s="82"/>
      <c r="F314" s="82"/>
      <c r="I314" s="82"/>
      <c r="J314" s="82"/>
      <c r="M314" s="82"/>
      <c r="N314" s="82"/>
    </row>
    <row r="315" spans="3:14" x14ac:dyDescent="0.2">
      <c r="C315" s="106"/>
      <c r="E315" s="82"/>
      <c r="F315" s="82"/>
      <c r="I315" s="82"/>
      <c r="J315" s="82"/>
      <c r="M315" s="82"/>
      <c r="N315" s="82"/>
    </row>
    <row r="316" spans="3:14" x14ac:dyDescent="0.2">
      <c r="C316" s="106"/>
      <c r="E316" s="82"/>
      <c r="F316" s="82"/>
      <c r="I316" s="82"/>
      <c r="J316" s="82"/>
      <c r="M316" s="82"/>
      <c r="N316" s="82"/>
    </row>
    <row r="317" spans="3:14" x14ac:dyDescent="0.2">
      <c r="C317" s="106"/>
      <c r="E317" s="82"/>
      <c r="F317" s="82"/>
      <c r="I317" s="82"/>
      <c r="J317" s="82"/>
      <c r="M317" s="82"/>
      <c r="N317" s="82"/>
    </row>
    <row r="318" spans="3:14" x14ac:dyDescent="0.2">
      <c r="C318" s="106"/>
      <c r="E318" s="82"/>
      <c r="F318" s="82"/>
      <c r="I318" s="82"/>
      <c r="J318" s="82"/>
      <c r="M318" s="82"/>
      <c r="N318" s="82"/>
    </row>
    <row r="319" spans="3:14" x14ac:dyDescent="0.2">
      <c r="C319" s="106"/>
      <c r="E319" s="82"/>
      <c r="F319" s="82"/>
      <c r="I319" s="82"/>
      <c r="J319" s="82"/>
      <c r="M319" s="82"/>
      <c r="N319" s="82"/>
    </row>
    <row r="320" spans="3:14" x14ac:dyDescent="0.2">
      <c r="C320" s="106"/>
      <c r="E320" s="82"/>
      <c r="F320" s="82"/>
      <c r="I320" s="82"/>
      <c r="J320" s="82"/>
      <c r="M320" s="82"/>
      <c r="N320" s="82"/>
    </row>
    <row r="321" spans="3:14" x14ac:dyDescent="0.2">
      <c r="C321" s="106"/>
      <c r="E321" s="82"/>
      <c r="F321" s="82"/>
      <c r="I321" s="82"/>
      <c r="J321" s="82"/>
      <c r="M321" s="82"/>
      <c r="N321" s="82"/>
    </row>
    <row r="322" spans="3:14" x14ac:dyDescent="0.2">
      <c r="C322" s="106"/>
      <c r="E322" s="82"/>
      <c r="F322" s="82"/>
      <c r="I322" s="82"/>
      <c r="J322" s="82"/>
      <c r="M322" s="82"/>
      <c r="N322" s="82"/>
    </row>
    <row r="323" spans="3:14" x14ac:dyDescent="0.2">
      <c r="C323" s="106"/>
      <c r="E323" s="82"/>
      <c r="F323" s="82"/>
      <c r="I323" s="82"/>
      <c r="J323" s="82"/>
      <c r="M323" s="82"/>
      <c r="N323" s="82"/>
    </row>
    <row r="324" spans="3:14" x14ac:dyDescent="0.2">
      <c r="C324" s="106"/>
      <c r="E324" s="82"/>
      <c r="F324" s="82"/>
      <c r="I324" s="82"/>
      <c r="J324" s="82"/>
      <c r="M324" s="82"/>
      <c r="N324" s="82"/>
    </row>
    <row r="325" spans="3:14" x14ac:dyDescent="0.2">
      <c r="C325" s="106"/>
      <c r="E325" s="82"/>
      <c r="F325" s="82"/>
      <c r="I325" s="82"/>
      <c r="J325" s="82"/>
      <c r="M325" s="82"/>
      <c r="N325" s="82"/>
    </row>
    <row r="326" spans="3:14" x14ac:dyDescent="0.2">
      <c r="C326" s="106"/>
      <c r="E326" s="82"/>
      <c r="F326" s="82"/>
      <c r="I326" s="82"/>
      <c r="J326" s="82"/>
      <c r="M326" s="82"/>
      <c r="N326" s="82"/>
    </row>
    <row r="327" spans="3:14" x14ac:dyDescent="0.2">
      <c r="C327" s="106"/>
      <c r="E327" s="82"/>
      <c r="F327" s="82"/>
      <c r="I327" s="82"/>
      <c r="J327" s="82"/>
      <c r="M327" s="82"/>
      <c r="N327" s="82"/>
    </row>
    <row r="328" spans="3:14" x14ac:dyDescent="0.2">
      <c r="C328" s="106"/>
      <c r="E328" s="82"/>
      <c r="F328" s="82"/>
      <c r="I328" s="82"/>
      <c r="J328" s="82"/>
      <c r="M328" s="82"/>
      <c r="N328" s="82"/>
    </row>
    <row r="329" spans="3:14" x14ac:dyDescent="0.2">
      <c r="C329" s="106"/>
      <c r="E329" s="82"/>
      <c r="F329" s="82"/>
      <c r="I329" s="82"/>
      <c r="J329" s="82"/>
      <c r="M329" s="82"/>
      <c r="N329" s="82"/>
    </row>
    <row r="330" spans="3:14" x14ac:dyDescent="0.2">
      <c r="C330" s="106"/>
      <c r="E330" s="82"/>
      <c r="F330" s="82"/>
      <c r="I330" s="82"/>
      <c r="J330" s="82"/>
      <c r="M330" s="82"/>
      <c r="N330" s="82"/>
    </row>
    <row r="331" spans="3:14" x14ac:dyDescent="0.2">
      <c r="C331" s="106"/>
      <c r="E331" s="82"/>
      <c r="F331" s="82"/>
      <c r="I331" s="82"/>
      <c r="J331" s="82"/>
      <c r="M331" s="82"/>
      <c r="N331" s="82"/>
    </row>
    <row r="332" spans="3:14" x14ac:dyDescent="0.2">
      <c r="C332" s="106"/>
      <c r="E332" s="82"/>
      <c r="F332" s="82"/>
      <c r="I332" s="82"/>
      <c r="J332" s="82"/>
      <c r="M332" s="82"/>
      <c r="N332" s="82"/>
    </row>
    <row r="333" spans="3:14" x14ac:dyDescent="0.2">
      <c r="C333" s="106"/>
      <c r="E333" s="82"/>
      <c r="F333" s="82"/>
      <c r="I333" s="82"/>
      <c r="J333" s="82"/>
      <c r="M333" s="82"/>
      <c r="N333" s="82"/>
    </row>
    <row r="334" spans="3:14" x14ac:dyDescent="0.2">
      <c r="C334" s="106"/>
      <c r="E334" s="82"/>
      <c r="F334" s="82"/>
      <c r="I334" s="82"/>
      <c r="J334" s="82"/>
      <c r="M334" s="82"/>
      <c r="N334" s="82"/>
    </row>
    <row r="335" spans="3:14" x14ac:dyDescent="0.2">
      <c r="C335" s="106"/>
      <c r="E335" s="82"/>
      <c r="F335" s="82"/>
      <c r="I335" s="82"/>
      <c r="J335" s="82"/>
      <c r="M335" s="82"/>
      <c r="N335" s="82"/>
    </row>
    <row r="336" spans="3:14" x14ac:dyDescent="0.2">
      <c r="C336" s="106"/>
      <c r="E336" s="82"/>
      <c r="F336" s="82"/>
      <c r="I336" s="82"/>
      <c r="J336" s="82"/>
      <c r="M336" s="82"/>
      <c r="N336" s="82"/>
    </row>
    <row r="337" spans="3:14" x14ac:dyDescent="0.2">
      <c r="C337" s="106"/>
      <c r="E337" s="82"/>
      <c r="F337" s="82"/>
      <c r="I337" s="82"/>
      <c r="J337" s="82"/>
      <c r="M337" s="82"/>
      <c r="N337" s="82"/>
    </row>
    <row r="338" spans="3:14" x14ac:dyDescent="0.2">
      <c r="C338" s="106"/>
      <c r="E338" s="82"/>
      <c r="F338" s="82"/>
      <c r="I338" s="82"/>
      <c r="J338" s="82"/>
      <c r="M338" s="82"/>
      <c r="N338" s="82"/>
    </row>
    <row r="339" spans="3:14" x14ac:dyDescent="0.2">
      <c r="C339" s="106"/>
      <c r="E339" s="82"/>
      <c r="F339" s="82"/>
      <c r="I339" s="82"/>
      <c r="J339" s="82"/>
      <c r="M339" s="82"/>
      <c r="N339" s="82"/>
    </row>
    <row r="340" spans="3:14" x14ac:dyDescent="0.2">
      <c r="C340" s="106"/>
      <c r="E340" s="82"/>
      <c r="F340" s="82"/>
      <c r="I340" s="82"/>
      <c r="J340" s="82"/>
      <c r="M340" s="82"/>
      <c r="N340" s="82"/>
    </row>
    <row r="341" spans="3:14" x14ac:dyDescent="0.2">
      <c r="C341" s="106"/>
      <c r="E341" s="82"/>
      <c r="F341" s="82"/>
      <c r="I341" s="82"/>
      <c r="J341" s="82"/>
      <c r="M341" s="82"/>
      <c r="N341" s="82"/>
    </row>
    <row r="342" spans="3:14" x14ac:dyDescent="0.2">
      <c r="C342" s="106"/>
      <c r="E342" s="82"/>
      <c r="F342" s="82"/>
      <c r="I342" s="82"/>
      <c r="J342" s="82"/>
      <c r="M342" s="82"/>
      <c r="N342" s="82"/>
    </row>
    <row r="343" spans="3:14" x14ac:dyDescent="0.2">
      <c r="C343" s="106"/>
      <c r="E343" s="82"/>
      <c r="F343" s="82"/>
      <c r="I343" s="82"/>
      <c r="J343" s="82"/>
      <c r="M343" s="82"/>
      <c r="N343" s="82"/>
    </row>
    <row r="344" spans="3:14" x14ac:dyDescent="0.2">
      <c r="C344" s="106"/>
      <c r="E344" s="82"/>
      <c r="F344" s="82"/>
      <c r="I344" s="82"/>
      <c r="J344" s="82"/>
      <c r="M344" s="82"/>
      <c r="N344" s="82"/>
    </row>
    <row r="345" spans="3:14" x14ac:dyDescent="0.2">
      <c r="C345" s="106"/>
      <c r="E345" s="82"/>
      <c r="F345" s="82"/>
      <c r="I345" s="82"/>
      <c r="J345" s="82"/>
      <c r="M345" s="82"/>
      <c r="N345" s="82"/>
    </row>
    <row r="346" spans="3:14" x14ac:dyDescent="0.2">
      <c r="C346" s="106"/>
      <c r="E346" s="82"/>
      <c r="F346" s="82"/>
      <c r="I346" s="82"/>
      <c r="J346" s="82"/>
      <c r="M346" s="82"/>
      <c r="N346" s="82"/>
    </row>
    <row r="347" spans="3:14" x14ac:dyDescent="0.2">
      <c r="C347" s="106"/>
      <c r="E347" s="82"/>
      <c r="F347" s="82"/>
      <c r="I347" s="82"/>
      <c r="J347" s="82"/>
      <c r="M347" s="82"/>
      <c r="N347" s="82"/>
    </row>
    <row r="348" spans="3:14" x14ac:dyDescent="0.2">
      <c r="C348" s="106"/>
      <c r="E348" s="82"/>
      <c r="F348" s="82"/>
      <c r="I348" s="82"/>
      <c r="J348" s="82"/>
      <c r="M348" s="82"/>
      <c r="N348" s="82"/>
    </row>
    <row r="349" spans="3:14" x14ac:dyDescent="0.2">
      <c r="C349" s="106"/>
      <c r="E349" s="82"/>
      <c r="F349" s="82"/>
      <c r="I349" s="82"/>
      <c r="J349" s="82"/>
      <c r="M349" s="82"/>
      <c r="N349" s="82"/>
    </row>
    <row r="350" spans="3:14" x14ac:dyDescent="0.2">
      <c r="C350" s="106"/>
      <c r="E350" s="82"/>
      <c r="F350" s="82"/>
      <c r="I350" s="82"/>
      <c r="J350" s="82"/>
      <c r="M350" s="82"/>
      <c r="N350" s="82"/>
    </row>
    <row r="351" spans="3:14" x14ac:dyDescent="0.2">
      <c r="C351" s="106"/>
      <c r="E351" s="82"/>
      <c r="F351" s="82"/>
      <c r="I351" s="82"/>
      <c r="J351" s="82"/>
      <c r="M351" s="82"/>
      <c r="N351" s="82"/>
    </row>
    <row r="352" spans="3:14" x14ac:dyDescent="0.2">
      <c r="C352" s="106"/>
      <c r="E352" s="82"/>
      <c r="F352" s="82"/>
      <c r="I352" s="82"/>
      <c r="J352" s="82"/>
      <c r="M352" s="82"/>
      <c r="N352" s="82"/>
    </row>
    <row r="353" spans="3:14" x14ac:dyDescent="0.2">
      <c r="C353" s="106"/>
      <c r="E353" s="82"/>
      <c r="F353" s="82"/>
      <c r="I353" s="82"/>
      <c r="J353" s="82"/>
      <c r="M353" s="82"/>
      <c r="N353" s="82"/>
    </row>
    <row r="354" spans="3:14" x14ac:dyDescent="0.2">
      <c r="C354" s="106"/>
      <c r="E354" s="82"/>
      <c r="F354" s="82"/>
      <c r="I354" s="82"/>
      <c r="J354" s="82"/>
      <c r="M354" s="82"/>
      <c r="N354" s="82"/>
    </row>
    <row r="355" spans="3:14" x14ac:dyDescent="0.2">
      <c r="C355" s="106"/>
      <c r="E355" s="82"/>
      <c r="F355" s="82"/>
      <c r="I355" s="82"/>
      <c r="J355" s="82"/>
      <c r="M355" s="82"/>
      <c r="N355" s="82"/>
    </row>
    <row r="356" spans="3:14" x14ac:dyDescent="0.2">
      <c r="C356" s="106"/>
      <c r="E356" s="82"/>
      <c r="F356" s="82"/>
      <c r="I356" s="82"/>
      <c r="J356" s="82"/>
      <c r="M356" s="82"/>
      <c r="N356" s="82"/>
    </row>
    <row r="357" spans="3:14" x14ac:dyDescent="0.2">
      <c r="C357" s="106"/>
      <c r="E357" s="82"/>
      <c r="F357" s="82"/>
      <c r="I357" s="82"/>
      <c r="J357" s="82"/>
      <c r="M357" s="82"/>
      <c r="N357" s="82"/>
    </row>
    <row r="358" spans="3:14" x14ac:dyDescent="0.2">
      <c r="C358" s="106"/>
      <c r="E358" s="82"/>
      <c r="F358" s="82"/>
      <c r="I358" s="82"/>
      <c r="J358" s="82"/>
      <c r="M358" s="82"/>
      <c r="N358" s="82"/>
    </row>
    <row r="359" spans="3:14" x14ac:dyDescent="0.2">
      <c r="C359" s="106"/>
      <c r="E359" s="82"/>
      <c r="F359" s="82"/>
      <c r="I359" s="82"/>
      <c r="J359" s="82"/>
      <c r="M359" s="82"/>
      <c r="N359" s="82"/>
    </row>
    <row r="360" spans="3:14" x14ac:dyDescent="0.2">
      <c r="C360" s="106"/>
      <c r="E360" s="82"/>
      <c r="F360" s="82"/>
      <c r="I360" s="82"/>
      <c r="J360" s="82"/>
      <c r="M360" s="82"/>
      <c r="N360" s="82"/>
    </row>
    <row r="361" spans="3:14" x14ac:dyDescent="0.2">
      <c r="C361" s="106"/>
      <c r="E361" s="82"/>
      <c r="F361" s="82"/>
      <c r="I361" s="82"/>
      <c r="J361" s="82"/>
      <c r="M361" s="82"/>
      <c r="N361" s="82"/>
    </row>
    <row r="362" spans="3:14" x14ac:dyDescent="0.2">
      <c r="C362" s="106"/>
      <c r="E362" s="82"/>
      <c r="F362" s="82"/>
      <c r="I362" s="82"/>
      <c r="J362" s="82"/>
      <c r="M362" s="82"/>
      <c r="N362" s="82"/>
    </row>
    <row r="363" spans="3:14" x14ac:dyDescent="0.2">
      <c r="C363" s="106"/>
      <c r="E363" s="82"/>
      <c r="F363" s="82"/>
      <c r="I363" s="82"/>
      <c r="J363" s="82"/>
      <c r="M363" s="82"/>
      <c r="N363" s="82"/>
    </row>
    <row r="364" spans="3:14" x14ac:dyDescent="0.2">
      <c r="C364" s="106"/>
      <c r="E364" s="82"/>
      <c r="F364" s="82"/>
      <c r="I364" s="82"/>
      <c r="J364" s="82"/>
      <c r="M364" s="82"/>
      <c r="N364" s="82"/>
    </row>
    <row r="365" spans="3:14" x14ac:dyDescent="0.2">
      <c r="C365" s="106"/>
      <c r="E365" s="82"/>
      <c r="F365" s="82"/>
      <c r="I365" s="82"/>
      <c r="J365" s="82"/>
      <c r="M365" s="82"/>
      <c r="N365" s="82"/>
    </row>
    <row r="366" spans="3:14" x14ac:dyDescent="0.2">
      <c r="C366" s="106"/>
      <c r="E366" s="82"/>
      <c r="F366" s="82"/>
      <c r="I366" s="82"/>
      <c r="J366" s="82"/>
      <c r="M366" s="82"/>
      <c r="N366" s="82"/>
    </row>
    <row r="367" spans="3:14" x14ac:dyDescent="0.2">
      <c r="C367" s="106"/>
      <c r="E367" s="82"/>
      <c r="F367" s="82"/>
      <c r="I367" s="82"/>
      <c r="J367" s="82"/>
      <c r="M367" s="82"/>
      <c r="N367" s="82"/>
    </row>
    <row r="368" spans="3:14" x14ac:dyDescent="0.2">
      <c r="C368" s="106"/>
      <c r="E368" s="82"/>
      <c r="F368" s="82"/>
      <c r="I368" s="82"/>
      <c r="J368" s="82"/>
      <c r="M368" s="82"/>
      <c r="N368" s="82"/>
    </row>
    <row r="369" spans="3:14" x14ac:dyDescent="0.2">
      <c r="C369" s="106"/>
      <c r="E369" s="82"/>
      <c r="F369" s="82"/>
      <c r="I369" s="82"/>
      <c r="J369" s="82"/>
      <c r="M369" s="82"/>
      <c r="N369" s="82"/>
    </row>
    <row r="370" spans="3:14" x14ac:dyDescent="0.2">
      <c r="C370" s="106"/>
      <c r="E370" s="82"/>
      <c r="F370" s="82"/>
      <c r="I370" s="82"/>
      <c r="J370" s="82"/>
      <c r="M370" s="82"/>
      <c r="N370" s="82"/>
    </row>
    <row r="371" spans="3:14" x14ac:dyDescent="0.2">
      <c r="C371" s="106"/>
      <c r="E371" s="82"/>
      <c r="F371" s="82"/>
      <c r="I371" s="82"/>
      <c r="J371" s="82"/>
      <c r="M371" s="82"/>
      <c r="N371" s="82"/>
    </row>
    <row r="372" spans="3:14" x14ac:dyDescent="0.2">
      <c r="C372" s="106"/>
      <c r="E372" s="82"/>
      <c r="F372" s="82"/>
      <c r="I372" s="82"/>
      <c r="J372" s="82"/>
      <c r="M372" s="82"/>
      <c r="N372" s="82"/>
    </row>
    <row r="373" spans="3:14" x14ac:dyDescent="0.2">
      <c r="C373" s="106"/>
      <c r="E373" s="82"/>
      <c r="F373" s="82"/>
      <c r="I373" s="82"/>
      <c r="J373" s="82"/>
      <c r="M373" s="82"/>
      <c r="N373" s="82"/>
    </row>
    <row r="374" spans="3:14" x14ac:dyDescent="0.2">
      <c r="C374" s="106"/>
      <c r="E374" s="82"/>
      <c r="F374" s="82"/>
      <c r="I374" s="82"/>
      <c r="J374" s="82"/>
      <c r="M374" s="82"/>
      <c r="N374" s="82"/>
    </row>
    <row r="375" spans="3:14" x14ac:dyDescent="0.2">
      <c r="C375" s="106"/>
      <c r="E375" s="82"/>
      <c r="F375" s="82"/>
      <c r="I375" s="82"/>
      <c r="J375" s="82"/>
      <c r="M375" s="82"/>
      <c r="N375" s="82"/>
    </row>
    <row r="376" spans="3:14" x14ac:dyDescent="0.2">
      <c r="C376" s="106"/>
      <c r="E376" s="82"/>
      <c r="F376" s="82"/>
      <c r="I376" s="82"/>
      <c r="J376" s="82"/>
      <c r="M376" s="82"/>
      <c r="N376" s="82"/>
    </row>
    <row r="377" spans="3:14" x14ac:dyDescent="0.2">
      <c r="C377" s="106"/>
      <c r="E377" s="82"/>
      <c r="F377" s="82"/>
      <c r="I377" s="82"/>
      <c r="J377" s="82"/>
      <c r="M377" s="82"/>
      <c r="N377" s="82"/>
    </row>
    <row r="378" spans="3:14" x14ac:dyDescent="0.2">
      <c r="C378" s="106"/>
      <c r="E378" s="82"/>
      <c r="F378" s="82"/>
      <c r="I378" s="82"/>
      <c r="J378" s="82"/>
      <c r="M378" s="82"/>
      <c r="N378" s="82"/>
    </row>
    <row r="379" spans="3:14" x14ac:dyDescent="0.2">
      <c r="C379" s="106"/>
      <c r="E379" s="82"/>
      <c r="F379" s="82"/>
      <c r="I379" s="82"/>
      <c r="J379" s="82"/>
      <c r="M379" s="82"/>
      <c r="N379" s="82"/>
    </row>
    <row r="380" spans="3:14" x14ac:dyDescent="0.2">
      <c r="C380" s="106"/>
      <c r="E380" s="82"/>
      <c r="F380" s="82"/>
      <c r="I380" s="82"/>
      <c r="J380" s="82"/>
      <c r="M380" s="82"/>
      <c r="N380" s="82"/>
    </row>
    <row r="381" spans="3:14" x14ac:dyDescent="0.2">
      <c r="C381" s="106"/>
      <c r="E381" s="82"/>
      <c r="F381" s="82"/>
      <c r="I381" s="82"/>
      <c r="J381" s="82"/>
      <c r="M381" s="82"/>
      <c r="N381" s="82"/>
    </row>
    <row r="382" spans="3:14" x14ac:dyDescent="0.2">
      <c r="C382" s="106"/>
      <c r="E382" s="82"/>
      <c r="F382" s="82"/>
      <c r="I382" s="82"/>
      <c r="J382" s="82"/>
      <c r="M382" s="82"/>
      <c r="N382" s="82"/>
    </row>
    <row r="383" spans="3:14" x14ac:dyDescent="0.2">
      <c r="C383" s="106"/>
      <c r="E383" s="82"/>
      <c r="F383" s="82"/>
      <c r="I383" s="82"/>
      <c r="J383" s="82"/>
      <c r="M383" s="82"/>
      <c r="N383" s="82"/>
    </row>
    <row r="384" spans="3:14" x14ac:dyDescent="0.2">
      <c r="C384" s="106"/>
      <c r="E384" s="82"/>
      <c r="F384" s="82"/>
      <c r="I384" s="82"/>
      <c r="J384" s="82"/>
      <c r="M384" s="82"/>
      <c r="N384" s="82"/>
    </row>
    <row r="385" spans="3:14" x14ac:dyDescent="0.2">
      <c r="C385" s="106"/>
      <c r="E385" s="82"/>
      <c r="F385" s="82"/>
      <c r="I385" s="82"/>
      <c r="J385" s="82"/>
      <c r="M385" s="82"/>
      <c r="N385" s="82"/>
    </row>
    <row r="386" spans="3:14" x14ac:dyDescent="0.2">
      <c r="C386" s="106"/>
      <c r="E386" s="82"/>
      <c r="F386" s="82"/>
      <c r="I386" s="82"/>
      <c r="J386" s="82"/>
      <c r="M386" s="82"/>
      <c r="N386" s="82"/>
    </row>
    <row r="387" spans="3:14" x14ac:dyDescent="0.2">
      <c r="C387" s="106"/>
      <c r="E387" s="82"/>
      <c r="F387" s="82"/>
      <c r="I387" s="82"/>
      <c r="J387" s="82"/>
      <c r="M387" s="82"/>
      <c r="N387" s="82"/>
    </row>
    <row r="388" spans="3:14" x14ac:dyDescent="0.2">
      <c r="C388" s="106"/>
      <c r="E388" s="82"/>
      <c r="F388" s="82"/>
      <c r="I388" s="82"/>
      <c r="J388" s="82"/>
      <c r="M388" s="82"/>
      <c r="N388" s="82"/>
    </row>
    <row r="389" spans="3:14" x14ac:dyDescent="0.2">
      <c r="C389" s="106"/>
      <c r="E389" s="82"/>
      <c r="F389" s="82"/>
      <c r="I389" s="82"/>
      <c r="J389" s="82"/>
      <c r="M389" s="82"/>
      <c r="N389" s="82"/>
    </row>
    <row r="390" spans="3:14" x14ac:dyDescent="0.2">
      <c r="C390" s="106"/>
      <c r="E390" s="82"/>
      <c r="F390" s="82"/>
      <c r="I390" s="82"/>
      <c r="J390" s="82"/>
      <c r="M390" s="82"/>
      <c r="N390" s="82"/>
    </row>
    <row r="391" spans="3:14" x14ac:dyDescent="0.2">
      <c r="C391" s="106"/>
      <c r="E391" s="82"/>
      <c r="F391" s="82"/>
      <c r="I391" s="82"/>
      <c r="J391" s="82"/>
      <c r="M391" s="82"/>
      <c r="N391" s="82"/>
    </row>
    <row r="392" spans="3:14" x14ac:dyDescent="0.2">
      <c r="C392" s="106"/>
      <c r="E392" s="82"/>
      <c r="F392" s="82"/>
      <c r="I392" s="82"/>
      <c r="J392" s="82"/>
      <c r="M392" s="82"/>
      <c r="N392" s="82"/>
    </row>
    <row r="393" spans="3:14" x14ac:dyDescent="0.2">
      <c r="C393" s="106"/>
      <c r="E393" s="82"/>
      <c r="F393" s="82"/>
      <c r="I393" s="82"/>
      <c r="J393" s="82"/>
      <c r="M393" s="82"/>
      <c r="N393" s="82"/>
    </row>
    <row r="394" spans="3:14" x14ac:dyDescent="0.2">
      <c r="C394" s="106"/>
      <c r="E394" s="82"/>
      <c r="F394" s="82"/>
      <c r="I394" s="82"/>
      <c r="J394" s="82"/>
      <c r="M394" s="82"/>
      <c r="N394" s="82"/>
    </row>
    <row r="395" spans="3:14" x14ac:dyDescent="0.2">
      <c r="C395" s="106"/>
      <c r="E395" s="82"/>
      <c r="F395" s="82"/>
      <c r="I395" s="82"/>
      <c r="J395" s="82"/>
      <c r="M395" s="82"/>
      <c r="N395" s="82"/>
    </row>
    <row r="396" spans="3:14" x14ac:dyDescent="0.2">
      <c r="C396" s="106"/>
      <c r="E396" s="82"/>
      <c r="F396" s="82"/>
      <c r="I396" s="82"/>
      <c r="J396" s="82"/>
      <c r="M396" s="82"/>
      <c r="N396" s="82"/>
    </row>
    <row r="397" spans="3:14" x14ac:dyDescent="0.2">
      <c r="C397" s="106"/>
      <c r="E397" s="82"/>
      <c r="F397" s="82"/>
      <c r="I397" s="82"/>
      <c r="J397" s="82"/>
      <c r="M397" s="82"/>
      <c r="N397" s="82"/>
    </row>
    <row r="398" spans="3:14" x14ac:dyDescent="0.2">
      <c r="C398" s="106"/>
      <c r="E398" s="82"/>
      <c r="F398" s="82"/>
      <c r="I398" s="82"/>
      <c r="J398" s="82"/>
      <c r="M398" s="82"/>
      <c r="N398" s="82"/>
    </row>
    <row r="399" spans="3:14" x14ac:dyDescent="0.2">
      <c r="C399" s="106"/>
      <c r="E399" s="82"/>
      <c r="F399" s="82"/>
      <c r="I399" s="82"/>
      <c r="J399" s="82"/>
      <c r="M399" s="82"/>
      <c r="N399" s="82"/>
    </row>
    <row r="400" spans="3:14" x14ac:dyDescent="0.2">
      <c r="C400" s="106"/>
      <c r="E400" s="82"/>
      <c r="F400" s="82"/>
      <c r="I400" s="82"/>
      <c r="J400" s="82"/>
      <c r="M400" s="82"/>
      <c r="N400" s="82"/>
    </row>
    <row r="401" spans="3:14" x14ac:dyDescent="0.2">
      <c r="C401" s="106"/>
      <c r="E401" s="82"/>
      <c r="F401" s="82"/>
      <c r="I401" s="82"/>
      <c r="J401" s="82"/>
      <c r="M401" s="82"/>
      <c r="N401" s="82"/>
    </row>
    <row r="402" spans="3:14" x14ac:dyDescent="0.2">
      <c r="C402" s="106"/>
      <c r="E402" s="82"/>
      <c r="F402" s="82"/>
      <c r="I402" s="82"/>
      <c r="J402" s="82"/>
      <c r="M402" s="82"/>
      <c r="N402" s="82"/>
    </row>
    <row r="403" spans="3:14" x14ac:dyDescent="0.2">
      <c r="C403" s="106"/>
      <c r="E403" s="82"/>
      <c r="F403" s="82"/>
      <c r="I403" s="82"/>
      <c r="J403" s="82"/>
      <c r="M403" s="82"/>
      <c r="N403" s="82"/>
    </row>
    <row r="404" spans="3:14" x14ac:dyDescent="0.2">
      <c r="C404" s="106"/>
      <c r="E404" s="82"/>
      <c r="F404" s="82"/>
      <c r="I404" s="82"/>
      <c r="J404" s="82"/>
      <c r="M404" s="82"/>
      <c r="N404" s="82"/>
    </row>
    <row r="405" spans="3:14" x14ac:dyDescent="0.2">
      <c r="C405" s="106"/>
      <c r="E405" s="82"/>
      <c r="F405" s="82"/>
      <c r="I405" s="82"/>
      <c r="J405" s="82"/>
      <c r="M405" s="82"/>
      <c r="N405" s="82"/>
    </row>
    <row r="406" spans="3:14" x14ac:dyDescent="0.2">
      <c r="C406" s="106"/>
      <c r="E406" s="82"/>
      <c r="F406" s="82"/>
      <c r="I406" s="82"/>
      <c r="J406" s="82"/>
      <c r="M406" s="82"/>
      <c r="N406" s="82"/>
    </row>
    <row r="407" spans="3:14" x14ac:dyDescent="0.2">
      <c r="C407" s="106"/>
      <c r="E407" s="82"/>
      <c r="F407" s="82"/>
      <c r="I407" s="82"/>
      <c r="J407" s="82"/>
      <c r="M407" s="82"/>
      <c r="N407" s="82"/>
    </row>
    <row r="408" spans="3:14" x14ac:dyDescent="0.2">
      <c r="C408" s="106"/>
      <c r="E408" s="82"/>
      <c r="F408" s="82"/>
      <c r="I408" s="82"/>
      <c r="J408" s="82"/>
      <c r="M408" s="82"/>
      <c r="N408" s="82"/>
    </row>
    <row r="409" spans="3:14" x14ac:dyDescent="0.2">
      <c r="C409" s="106"/>
      <c r="E409" s="82"/>
      <c r="F409" s="82"/>
      <c r="I409" s="82"/>
      <c r="J409" s="82"/>
      <c r="M409" s="82"/>
      <c r="N409" s="82"/>
    </row>
    <row r="410" spans="3:14" x14ac:dyDescent="0.2">
      <c r="C410" s="106"/>
      <c r="E410" s="82"/>
      <c r="F410" s="82"/>
      <c r="I410" s="82"/>
      <c r="J410" s="82"/>
      <c r="M410" s="82"/>
      <c r="N410" s="82"/>
    </row>
    <row r="411" spans="3:14" x14ac:dyDescent="0.2">
      <c r="C411" s="106"/>
      <c r="E411" s="82"/>
      <c r="F411" s="82"/>
      <c r="I411" s="82"/>
      <c r="J411" s="82"/>
      <c r="M411" s="82"/>
      <c r="N411" s="82"/>
    </row>
    <row r="412" spans="3:14" x14ac:dyDescent="0.2">
      <c r="C412" s="106"/>
      <c r="E412" s="82"/>
      <c r="F412" s="82"/>
      <c r="I412" s="82"/>
      <c r="J412" s="82"/>
      <c r="M412" s="82"/>
      <c r="N412" s="82"/>
    </row>
    <row r="413" spans="3:14" x14ac:dyDescent="0.2">
      <c r="C413" s="106"/>
      <c r="E413" s="82"/>
      <c r="F413" s="82"/>
      <c r="I413" s="82"/>
      <c r="J413" s="82"/>
      <c r="M413" s="82"/>
      <c r="N413" s="82"/>
    </row>
    <row r="414" spans="3:14" x14ac:dyDescent="0.2">
      <c r="C414" s="106"/>
      <c r="E414" s="82"/>
      <c r="F414" s="82"/>
      <c r="I414" s="82"/>
      <c r="J414" s="82"/>
      <c r="M414" s="82"/>
      <c r="N414" s="82"/>
    </row>
    <row r="415" spans="3:14" x14ac:dyDescent="0.2">
      <c r="C415" s="106"/>
      <c r="E415" s="82"/>
      <c r="F415" s="82"/>
      <c r="I415" s="82"/>
      <c r="J415" s="82"/>
      <c r="M415" s="82"/>
      <c r="N415" s="82"/>
    </row>
    <row r="416" spans="3:14" x14ac:dyDescent="0.2">
      <c r="C416" s="106"/>
      <c r="E416" s="82"/>
      <c r="F416" s="82"/>
      <c r="I416" s="82"/>
      <c r="J416" s="82"/>
      <c r="M416" s="82"/>
      <c r="N416" s="82"/>
    </row>
    <row r="417" spans="3:14" x14ac:dyDescent="0.2">
      <c r="C417" s="106"/>
      <c r="E417" s="82"/>
      <c r="F417" s="82"/>
      <c r="I417" s="82"/>
      <c r="J417" s="82"/>
      <c r="M417" s="82"/>
      <c r="N417" s="82"/>
    </row>
    <row r="418" spans="3:14" x14ac:dyDescent="0.2">
      <c r="C418" s="106"/>
      <c r="E418" s="82"/>
      <c r="F418" s="82"/>
      <c r="I418" s="82"/>
      <c r="J418" s="82"/>
      <c r="M418" s="82"/>
      <c r="N418" s="82"/>
    </row>
    <row r="419" spans="3:14" x14ac:dyDescent="0.2">
      <c r="C419" s="106"/>
      <c r="E419" s="82"/>
      <c r="F419" s="82"/>
      <c r="I419" s="82"/>
      <c r="J419" s="82"/>
      <c r="M419" s="82"/>
      <c r="N419" s="82"/>
    </row>
    <row r="420" spans="3:14" x14ac:dyDescent="0.2">
      <c r="C420" s="106"/>
      <c r="E420" s="82"/>
      <c r="F420" s="82"/>
      <c r="I420" s="82"/>
      <c r="J420" s="82"/>
      <c r="M420" s="82"/>
      <c r="N420" s="82"/>
    </row>
    <row r="421" spans="3:14" x14ac:dyDescent="0.2">
      <c r="C421" s="106"/>
      <c r="E421" s="82"/>
      <c r="F421" s="82"/>
      <c r="I421" s="82"/>
      <c r="J421" s="82"/>
      <c r="M421" s="82"/>
      <c r="N421" s="82"/>
    </row>
    <row r="422" spans="3:14" x14ac:dyDescent="0.2">
      <c r="C422" s="106"/>
      <c r="E422" s="82"/>
      <c r="F422" s="82"/>
      <c r="I422" s="82"/>
      <c r="J422" s="82"/>
      <c r="M422" s="82"/>
      <c r="N422" s="82"/>
    </row>
    <row r="423" spans="3:14" x14ac:dyDescent="0.2">
      <c r="C423" s="106"/>
      <c r="E423" s="82"/>
      <c r="F423" s="82"/>
      <c r="I423" s="82"/>
      <c r="J423" s="82"/>
      <c r="M423" s="82"/>
      <c r="N423" s="82"/>
    </row>
    <row r="424" spans="3:14" x14ac:dyDescent="0.2">
      <c r="C424" s="106"/>
      <c r="E424" s="82"/>
      <c r="F424" s="82"/>
      <c r="I424" s="82"/>
      <c r="J424" s="82"/>
      <c r="M424" s="82"/>
      <c r="N424" s="82"/>
    </row>
    <row r="425" spans="3:14" x14ac:dyDescent="0.2">
      <c r="C425" s="106"/>
      <c r="E425" s="82"/>
      <c r="F425" s="82"/>
      <c r="I425" s="82"/>
      <c r="J425" s="82"/>
      <c r="M425" s="82"/>
      <c r="N425" s="82"/>
    </row>
    <row r="426" spans="3:14" x14ac:dyDescent="0.2">
      <c r="C426" s="106"/>
      <c r="E426" s="82"/>
      <c r="F426" s="82"/>
      <c r="I426" s="82"/>
      <c r="J426" s="82"/>
      <c r="M426" s="82"/>
      <c r="N426" s="82"/>
    </row>
    <row r="427" spans="3:14" x14ac:dyDescent="0.2">
      <c r="C427" s="106"/>
      <c r="E427" s="82"/>
      <c r="F427" s="82"/>
      <c r="I427" s="82"/>
      <c r="J427" s="82"/>
      <c r="M427" s="82"/>
      <c r="N427" s="82"/>
    </row>
    <row r="428" spans="3:14" x14ac:dyDescent="0.2">
      <c r="C428" s="106"/>
      <c r="E428" s="82"/>
      <c r="F428" s="82"/>
      <c r="I428" s="82"/>
      <c r="J428" s="82"/>
      <c r="M428" s="82"/>
      <c r="N428" s="82"/>
    </row>
    <row r="429" spans="3:14" x14ac:dyDescent="0.2">
      <c r="C429" s="106"/>
      <c r="E429" s="82"/>
      <c r="F429" s="82"/>
      <c r="I429" s="82"/>
      <c r="J429" s="82"/>
      <c r="M429" s="82"/>
      <c r="N429" s="82"/>
    </row>
    <row r="430" spans="3:14" x14ac:dyDescent="0.2">
      <c r="C430" s="106"/>
      <c r="E430" s="82"/>
      <c r="F430" s="82"/>
      <c r="I430" s="82"/>
      <c r="J430" s="82"/>
      <c r="M430" s="82"/>
      <c r="N430" s="82"/>
    </row>
    <row r="431" spans="3:14" x14ac:dyDescent="0.2">
      <c r="C431" s="106"/>
      <c r="E431" s="82"/>
      <c r="F431" s="82"/>
      <c r="I431" s="82"/>
      <c r="J431" s="82"/>
      <c r="M431" s="82"/>
      <c r="N431" s="82"/>
    </row>
    <row r="432" spans="3:14" x14ac:dyDescent="0.2">
      <c r="C432" s="106"/>
      <c r="E432" s="82"/>
      <c r="F432" s="82"/>
      <c r="I432" s="82"/>
      <c r="J432" s="82"/>
      <c r="M432" s="82"/>
      <c r="N432" s="82"/>
    </row>
    <row r="433" spans="3:14" x14ac:dyDescent="0.2">
      <c r="C433" s="106"/>
      <c r="E433" s="82"/>
      <c r="F433" s="82"/>
      <c r="I433" s="82"/>
      <c r="J433" s="82"/>
      <c r="M433" s="82"/>
      <c r="N433" s="82"/>
    </row>
    <row r="434" spans="3:14" x14ac:dyDescent="0.2">
      <c r="C434" s="106"/>
      <c r="E434" s="82"/>
      <c r="F434" s="82"/>
      <c r="I434" s="82"/>
      <c r="J434" s="82"/>
      <c r="M434" s="82"/>
      <c r="N434" s="82"/>
    </row>
    <row r="435" spans="3:14" x14ac:dyDescent="0.2">
      <c r="C435" s="106"/>
      <c r="E435" s="82"/>
      <c r="F435" s="82"/>
      <c r="I435" s="82"/>
      <c r="J435" s="82"/>
      <c r="M435" s="82"/>
      <c r="N435" s="82"/>
    </row>
    <row r="436" spans="3:14" x14ac:dyDescent="0.2">
      <c r="C436" s="106"/>
      <c r="E436" s="82"/>
      <c r="F436" s="82"/>
      <c r="I436" s="82"/>
      <c r="J436" s="82"/>
      <c r="M436" s="82"/>
      <c r="N436" s="82"/>
    </row>
    <row r="437" spans="3:14" x14ac:dyDescent="0.2">
      <c r="C437" s="106"/>
      <c r="E437" s="82"/>
      <c r="F437" s="82"/>
      <c r="I437" s="82"/>
      <c r="J437" s="82"/>
      <c r="M437" s="82"/>
      <c r="N437" s="82"/>
    </row>
    <row r="438" spans="3:14" x14ac:dyDescent="0.2">
      <c r="C438" s="106"/>
      <c r="E438" s="82"/>
      <c r="F438" s="82"/>
      <c r="I438" s="82"/>
      <c r="J438" s="82"/>
      <c r="M438" s="82"/>
      <c r="N438" s="82"/>
    </row>
    <row r="439" spans="3:14" x14ac:dyDescent="0.2">
      <c r="C439" s="106"/>
      <c r="E439" s="82"/>
      <c r="F439" s="82"/>
      <c r="I439" s="82"/>
      <c r="J439" s="82"/>
      <c r="M439" s="82"/>
      <c r="N439" s="82"/>
    </row>
    <row r="440" spans="3:14" x14ac:dyDescent="0.2">
      <c r="C440" s="106"/>
      <c r="E440" s="82"/>
      <c r="F440" s="82"/>
      <c r="I440" s="82"/>
      <c r="J440" s="82"/>
      <c r="M440" s="82"/>
      <c r="N440" s="82"/>
    </row>
    <row r="441" spans="3:14" x14ac:dyDescent="0.2">
      <c r="C441" s="106"/>
      <c r="E441" s="82"/>
      <c r="F441" s="82"/>
      <c r="I441" s="82"/>
      <c r="J441" s="82"/>
      <c r="M441" s="82"/>
      <c r="N441" s="82"/>
    </row>
    <row r="442" spans="3:14" x14ac:dyDescent="0.2">
      <c r="C442" s="106"/>
      <c r="E442" s="82"/>
      <c r="F442" s="82"/>
      <c r="I442" s="82"/>
      <c r="J442" s="82"/>
      <c r="M442" s="82"/>
      <c r="N442" s="82"/>
    </row>
    <row r="443" spans="3:14" x14ac:dyDescent="0.2">
      <c r="C443" s="106"/>
      <c r="E443" s="82"/>
      <c r="F443" s="82"/>
      <c r="I443" s="82"/>
      <c r="J443" s="82"/>
      <c r="M443" s="82"/>
      <c r="N443" s="82"/>
    </row>
    <row r="444" spans="3:14" x14ac:dyDescent="0.2">
      <c r="C444" s="106"/>
      <c r="E444" s="82"/>
      <c r="F444" s="82"/>
      <c r="I444" s="82"/>
      <c r="J444" s="82"/>
      <c r="M444" s="82"/>
      <c r="N444" s="82"/>
    </row>
    <row r="445" spans="3:14" x14ac:dyDescent="0.2">
      <c r="C445" s="106"/>
      <c r="E445" s="82"/>
      <c r="F445" s="82"/>
      <c r="I445" s="82"/>
      <c r="J445" s="82"/>
      <c r="M445" s="82"/>
      <c r="N445" s="82"/>
    </row>
    <row r="446" spans="3:14" x14ac:dyDescent="0.2">
      <c r="C446" s="106"/>
      <c r="E446" s="82"/>
      <c r="F446" s="82"/>
      <c r="I446" s="82"/>
      <c r="J446" s="82"/>
      <c r="M446" s="82"/>
      <c r="N446" s="82"/>
    </row>
    <row r="447" spans="3:14" x14ac:dyDescent="0.2">
      <c r="C447" s="106"/>
      <c r="E447" s="82"/>
      <c r="F447" s="82"/>
      <c r="I447" s="82"/>
      <c r="J447" s="82"/>
      <c r="M447" s="82"/>
      <c r="N447" s="82"/>
    </row>
    <row r="448" spans="3:14" x14ac:dyDescent="0.2">
      <c r="C448" s="106"/>
      <c r="E448" s="82"/>
      <c r="F448" s="82"/>
      <c r="I448" s="82"/>
      <c r="J448" s="82"/>
      <c r="M448" s="82"/>
      <c r="N448" s="82"/>
    </row>
    <row r="449" spans="3:14" x14ac:dyDescent="0.2">
      <c r="C449" s="106"/>
      <c r="E449" s="82"/>
      <c r="F449" s="82"/>
      <c r="I449" s="82"/>
      <c r="J449" s="82"/>
      <c r="M449" s="82"/>
      <c r="N449" s="82"/>
    </row>
    <row r="450" spans="3:14" x14ac:dyDescent="0.2">
      <c r="C450" s="106"/>
      <c r="E450" s="82"/>
      <c r="F450" s="82"/>
      <c r="I450" s="82"/>
      <c r="J450" s="82"/>
      <c r="M450" s="82"/>
      <c r="N450" s="82"/>
    </row>
    <row r="451" spans="3:14" x14ac:dyDescent="0.2">
      <c r="C451" s="106"/>
      <c r="E451" s="82"/>
      <c r="F451" s="82"/>
      <c r="I451" s="82"/>
      <c r="J451" s="82"/>
      <c r="M451" s="82"/>
      <c r="N451" s="82"/>
    </row>
    <row r="452" spans="3:14" x14ac:dyDescent="0.2">
      <c r="C452" s="106"/>
      <c r="E452" s="82"/>
      <c r="F452" s="82"/>
      <c r="I452" s="82"/>
      <c r="J452" s="82"/>
      <c r="M452" s="82"/>
      <c r="N452" s="82"/>
    </row>
    <row r="453" spans="3:14" x14ac:dyDescent="0.2">
      <c r="C453" s="106"/>
      <c r="E453" s="82"/>
      <c r="F453" s="82"/>
      <c r="I453" s="82"/>
      <c r="J453" s="82"/>
      <c r="M453" s="82"/>
      <c r="N453" s="82"/>
    </row>
    <row r="454" spans="3:14" x14ac:dyDescent="0.2">
      <c r="C454" s="106"/>
      <c r="E454" s="82"/>
      <c r="F454" s="82"/>
      <c r="I454" s="82"/>
      <c r="J454" s="82"/>
      <c r="M454" s="82"/>
      <c r="N454" s="82"/>
    </row>
    <row r="455" spans="3:14" x14ac:dyDescent="0.2">
      <c r="C455" s="106"/>
      <c r="E455" s="82"/>
      <c r="F455" s="82"/>
      <c r="I455" s="82"/>
      <c r="J455" s="82"/>
      <c r="M455" s="82"/>
      <c r="N455" s="82"/>
    </row>
    <row r="456" spans="3:14" x14ac:dyDescent="0.2">
      <c r="C456" s="106"/>
      <c r="E456" s="82"/>
      <c r="F456" s="82"/>
      <c r="I456" s="82"/>
      <c r="J456" s="82"/>
      <c r="M456" s="82"/>
      <c r="N456" s="82"/>
    </row>
    <row r="457" spans="3:14" x14ac:dyDescent="0.2">
      <c r="C457" s="106"/>
      <c r="E457" s="82"/>
      <c r="F457" s="82"/>
      <c r="I457" s="82"/>
      <c r="J457" s="82"/>
      <c r="M457" s="82"/>
      <c r="N457" s="82"/>
    </row>
    <row r="458" spans="3:14" x14ac:dyDescent="0.2">
      <c r="C458" s="106"/>
      <c r="E458" s="82"/>
      <c r="F458" s="82"/>
      <c r="I458" s="82"/>
      <c r="J458" s="82"/>
      <c r="M458" s="82"/>
      <c r="N458" s="82"/>
    </row>
    <row r="459" spans="3:14" x14ac:dyDescent="0.2">
      <c r="C459" s="106"/>
      <c r="E459" s="82"/>
      <c r="F459" s="82"/>
      <c r="I459" s="82"/>
      <c r="J459" s="82"/>
      <c r="M459" s="82"/>
      <c r="N459" s="82"/>
    </row>
    <row r="460" spans="3:14" x14ac:dyDescent="0.2">
      <c r="C460" s="106"/>
      <c r="E460" s="82"/>
      <c r="F460" s="82"/>
      <c r="I460" s="82"/>
      <c r="J460" s="82"/>
      <c r="M460" s="82"/>
      <c r="N460" s="82"/>
    </row>
    <row r="461" spans="3:14" x14ac:dyDescent="0.2">
      <c r="C461" s="106"/>
      <c r="E461" s="82"/>
      <c r="F461" s="82"/>
      <c r="I461" s="82"/>
      <c r="J461" s="82"/>
      <c r="M461" s="82"/>
      <c r="N461" s="82"/>
    </row>
    <row r="462" spans="3:14" x14ac:dyDescent="0.2">
      <c r="C462" s="106"/>
      <c r="E462" s="82"/>
      <c r="F462" s="82"/>
      <c r="I462" s="82"/>
      <c r="J462" s="82"/>
      <c r="M462" s="82"/>
      <c r="N462" s="82"/>
    </row>
    <row r="463" spans="3:14" x14ac:dyDescent="0.2">
      <c r="C463" s="106"/>
      <c r="E463" s="82"/>
      <c r="F463" s="82"/>
      <c r="I463" s="82"/>
      <c r="J463" s="82"/>
      <c r="M463" s="82"/>
      <c r="N463" s="82"/>
    </row>
    <row r="464" spans="3:14" x14ac:dyDescent="0.2">
      <c r="C464" s="106"/>
      <c r="E464" s="82"/>
      <c r="F464" s="82"/>
      <c r="I464" s="82"/>
      <c r="J464" s="82"/>
      <c r="M464" s="82"/>
      <c r="N464" s="82"/>
    </row>
    <row r="465" spans="3:14" x14ac:dyDescent="0.2">
      <c r="C465" s="106"/>
      <c r="E465" s="82"/>
      <c r="F465" s="82"/>
      <c r="I465" s="82"/>
      <c r="J465" s="82"/>
      <c r="M465" s="82"/>
      <c r="N465" s="82"/>
    </row>
    <row r="466" spans="3:14" x14ac:dyDescent="0.2">
      <c r="C466" s="106"/>
      <c r="E466" s="82"/>
      <c r="F466" s="82"/>
      <c r="I466" s="82"/>
      <c r="J466" s="82"/>
      <c r="M466" s="82"/>
      <c r="N466" s="82"/>
    </row>
    <row r="467" spans="3:14" x14ac:dyDescent="0.2">
      <c r="C467" s="106"/>
      <c r="E467" s="82"/>
      <c r="F467" s="82"/>
      <c r="I467" s="82"/>
      <c r="J467" s="82"/>
      <c r="M467" s="82"/>
      <c r="N467" s="82"/>
    </row>
    <row r="468" spans="3:14" x14ac:dyDescent="0.2">
      <c r="C468" s="106"/>
      <c r="E468" s="82"/>
      <c r="F468" s="82"/>
      <c r="I468" s="82"/>
      <c r="J468" s="82"/>
      <c r="M468" s="82"/>
      <c r="N468" s="82"/>
    </row>
    <row r="469" spans="3:14" x14ac:dyDescent="0.2">
      <c r="C469" s="106"/>
      <c r="E469" s="82"/>
      <c r="F469" s="82"/>
      <c r="I469" s="82"/>
      <c r="J469" s="82"/>
      <c r="M469" s="82"/>
      <c r="N469" s="82"/>
    </row>
    <row r="470" spans="3:14" x14ac:dyDescent="0.2">
      <c r="C470" s="106"/>
      <c r="E470" s="82"/>
      <c r="F470" s="82"/>
      <c r="I470" s="82"/>
      <c r="J470" s="82"/>
      <c r="M470" s="82"/>
      <c r="N470" s="82"/>
    </row>
    <row r="471" spans="3:14" x14ac:dyDescent="0.2">
      <c r="C471" s="106"/>
      <c r="E471" s="82"/>
      <c r="F471" s="82"/>
      <c r="I471" s="82"/>
      <c r="J471" s="82"/>
      <c r="M471" s="82"/>
      <c r="N471" s="82"/>
    </row>
    <row r="472" spans="3:14" x14ac:dyDescent="0.2">
      <c r="C472" s="106"/>
      <c r="E472" s="82"/>
      <c r="F472" s="82"/>
      <c r="I472" s="82"/>
      <c r="J472" s="82"/>
      <c r="M472" s="82"/>
      <c r="N472" s="82"/>
    </row>
    <row r="473" spans="3:14" x14ac:dyDescent="0.2">
      <c r="C473" s="106"/>
      <c r="E473" s="82"/>
      <c r="F473" s="82"/>
      <c r="I473" s="82"/>
      <c r="J473" s="82"/>
      <c r="M473" s="82"/>
      <c r="N473" s="82"/>
    </row>
    <row r="474" spans="3:14" x14ac:dyDescent="0.2">
      <c r="C474" s="106"/>
      <c r="E474" s="82"/>
      <c r="F474" s="82"/>
      <c r="I474" s="82"/>
      <c r="J474" s="82"/>
      <c r="M474" s="82"/>
      <c r="N474" s="82"/>
    </row>
    <row r="475" spans="3:14" x14ac:dyDescent="0.2">
      <c r="C475" s="106"/>
      <c r="E475" s="82"/>
      <c r="F475" s="82"/>
      <c r="I475" s="82"/>
      <c r="J475" s="82"/>
      <c r="M475" s="82"/>
      <c r="N475" s="82"/>
    </row>
    <row r="476" spans="3:14" x14ac:dyDescent="0.2">
      <c r="C476" s="106"/>
      <c r="E476" s="82"/>
      <c r="F476" s="82"/>
      <c r="I476" s="82"/>
      <c r="J476" s="82"/>
      <c r="M476" s="82"/>
      <c r="N476" s="82"/>
    </row>
    <row r="477" spans="3:14" x14ac:dyDescent="0.2">
      <c r="C477" s="106"/>
      <c r="E477" s="82"/>
      <c r="F477" s="82"/>
      <c r="I477" s="82"/>
      <c r="J477" s="82"/>
      <c r="M477" s="82"/>
      <c r="N477" s="82"/>
    </row>
    <row r="478" spans="3:14" x14ac:dyDescent="0.2">
      <c r="C478" s="106"/>
      <c r="E478" s="82"/>
      <c r="F478" s="82"/>
      <c r="I478" s="82"/>
      <c r="J478" s="82"/>
      <c r="M478" s="82"/>
      <c r="N478" s="82"/>
    </row>
    <row r="479" spans="3:14" x14ac:dyDescent="0.2">
      <c r="C479" s="106"/>
      <c r="E479" s="82"/>
      <c r="F479" s="82"/>
      <c r="I479" s="82"/>
      <c r="J479" s="82"/>
      <c r="M479" s="82"/>
      <c r="N479" s="82"/>
    </row>
    <row r="480" spans="3:14" x14ac:dyDescent="0.2">
      <c r="C480" s="106"/>
      <c r="E480" s="82"/>
      <c r="F480" s="82"/>
      <c r="I480" s="82"/>
      <c r="J480" s="82"/>
      <c r="M480" s="82"/>
      <c r="N480" s="82"/>
    </row>
    <row r="481" spans="3:14" x14ac:dyDescent="0.2">
      <c r="C481" s="106"/>
      <c r="E481" s="82"/>
      <c r="F481" s="82"/>
      <c r="I481" s="82"/>
      <c r="J481" s="82"/>
      <c r="M481" s="82"/>
      <c r="N481" s="82"/>
    </row>
    <row r="482" spans="3:14" x14ac:dyDescent="0.2">
      <c r="C482" s="106"/>
      <c r="E482" s="82"/>
      <c r="F482" s="82"/>
      <c r="I482" s="82"/>
      <c r="J482" s="82"/>
      <c r="M482" s="82"/>
      <c r="N482" s="82"/>
    </row>
    <row r="483" spans="3:14" x14ac:dyDescent="0.2">
      <c r="C483" s="106"/>
      <c r="E483" s="82"/>
      <c r="F483" s="82"/>
      <c r="I483" s="82"/>
      <c r="J483" s="82"/>
      <c r="M483" s="82"/>
      <c r="N483" s="82"/>
    </row>
    <row r="484" spans="3:14" x14ac:dyDescent="0.2">
      <c r="C484" s="106"/>
      <c r="E484" s="82"/>
      <c r="F484" s="82"/>
      <c r="I484" s="82"/>
      <c r="J484" s="82"/>
      <c r="M484" s="82"/>
      <c r="N484" s="82"/>
    </row>
    <row r="485" spans="3:14" x14ac:dyDescent="0.2">
      <c r="C485" s="106"/>
      <c r="E485" s="82"/>
      <c r="F485" s="82"/>
      <c r="I485" s="82"/>
      <c r="J485" s="82"/>
      <c r="M485" s="82"/>
      <c r="N485" s="82"/>
    </row>
    <row r="486" spans="3:14" x14ac:dyDescent="0.2">
      <c r="C486" s="106"/>
      <c r="E486" s="82"/>
      <c r="F486" s="82"/>
      <c r="I486" s="82"/>
      <c r="J486" s="82"/>
      <c r="M486" s="82"/>
      <c r="N486" s="82"/>
    </row>
    <row r="487" spans="3:14" x14ac:dyDescent="0.2">
      <c r="C487" s="106"/>
      <c r="E487" s="82"/>
      <c r="F487" s="82"/>
      <c r="I487" s="82"/>
      <c r="J487" s="82"/>
      <c r="M487" s="82"/>
      <c r="N487" s="82"/>
    </row>
    <row r="488" spans="3:14" x14ac:dyDescent="0.2">
      <c r="C488" s="106"/>
      <c r="E488" s="82"/>
      <c r="F488" s="82"/>
      <c r="I488" s="82"/>
      <c r="J488" s="82"/>
      <c r="M488" s="82"/>
      <c r="N488" s="82"/>
    </row>
    <row r="489" spans="3:14" x14ac:dyDescent="0.2">
      <c r="C489" s="106"/>
      <c r="E489" s="82"/>
      <c r="F489" s="82"/>
      <c r="I489" s="82"/>
      <c r="J489" s="82"/>
      <c r="M489" s="82"/>
      <c r="N489" s="82"/>
    </row>
    <row r="490" spans="3:14" x14ac:dyDescent="0.2">
      <c r="C490" s="106"/>
      <c r="E490" s="82"/>
      <c r="F490" s="82"/>
      <c r="I490" s="82"/>
      <c r="J490" s="82"/>
      <c r="M490" s="82"/>
      <c r="N490" s="82"/>
    </row>
    <row r="491" spans="3:14" x14ac:dyDescent="0.2">
      <c r="C491" s="106"/>
      <c r="E491" s="82"/>
      <c r="F491" s="82"/>
      <c r="I491" s="82"/>
      <c r="J491" s="82"/>
      <c r="M491" s="82"/>
      <c r="N491" s="82"/>
    </row>
    <row r="492" spans="3:14" x14ac:dyDescent="0.2">
      <c r="C492" s="106"/>
      <c r="E492" s="82"/>
      <c r="F492" s="82"/>
      <c r="I492" s="82"/>
      <c r="J492" s="82"/>
      <c r="M492" s="82"/>
      <c r="N492" s="82"/>
    </row>
    <row r="493" spans="3:14" x14ac:dyDescent="0.2">
      <c r="C493" s="106"/>
      <c r="E493" s="82"/>
      <c r="F493" s="82"/>
      <c r="I493" s="82"/>
      <c r="J493" s="82"/>
      <c r="M493" s="82"/>
      <c r="N493" s="82"/>
    </row>
    <row r="494" spans="3:14" x14ac:dyDescent="0.2">
      <c r="C494" s="106"/>
      <c r="E494" s="82"/>
      <c r="F494" s="82"/>
      <c r="I494" s="82"/>
      <c r="J494" s="82"/>
      <c r="M494" s="82"/>
      <c r="N494" s="82"/>
    </row>
    <row r="495" spans="3:14" x14ac:dyDescent="0.2">
      <c r="C495" s="106"/>
      <c r="E495" s="82"/>
      <c r="F495" s="82"/>
      <c r="I495" s="82"/>
      <c r="J495" s="82"/>
      <c r="M495" s="82"/>
      <c r="N495" s="82"/>
    </row>
    <row r="496" spans="3:14" x14ac:dyDescent="0.2">
      <c r="C496" s="106"/>
      <c r="E496" s="82"/>
      <c r="F496" s="82"/>
      <c r="I496" s="82"/>
      <c r="J496" s="82"/>
      <c r="M496" s="82"/>
      <c r="N496" s="82"/>
    </row>
    <row r="497" spans="3:14" x14ac:dyDescent="0.2">
      <c r="C497" s="106"/>
      <c r="E497" s="82"/>
      <c r="F497" s="82"/>
      <c r="I497" s="82"/>
      <c r="J497" s="82"/>
      <c r="M497" s="82"/>
      <c r="N497" s="82"/>
    </row>
    <row r="498" spans="3:14" x14ac:dyDescent="0.2">
      <c r="C498" s="106"/>
      <c r="E498" s="82"/>
      <c r="F498" s="82"/>
      <c r="I498" s="82"/>
      <c r="J498" s="82"/>
      <c r="M498" s="82"/>
      <c r="N498" s="82"/>
    </row>
    <row r="499" spans="3:14" x14ac:dyDescent="0.2">
      <c r="C499" s="106"/>
      <c r="E499" s="82"/>
      <c r="F499" s="82"/>
      <c r="I499" s="82"/>
      <c r="J499" s="82"/>
      <c r="M499" s="82"/>
      <c r="N499" s="82"/>
    </row>
    <row r="500" spans="3:14" x14ac:dyDescent="0.2">
      <c r="C500" s="106"/>
      <c r="E500" s="82"/>
      <c r="F500" s="82"/>
      <c r="I500" s="82"/>
      <c r="J500" s="82"/>
      <c r="M500" s="82"/>
      <c r="N500" s="82"/>
    </row>
    <row r="501" spans="3:14" x14ac:dyDescent="0.2">
      <c r="C501" s="106"/>
      <c r="E501" s="82"/>
      <c r="F501" s="82"/>
      <c r="I501" s="82"/>
      <c r="J501" s="82"/>
      <c r="M501" s="82"/>
      <c r="N501" s="82"/>
    </row>
    <row r="502" spans="3:14" x14ac:dyDescent="0.2">
      <c r="C502" s="106"/>
      <c r="E502" s="82"/>
      <c r="F502" s="82"/>
      <c r="I502" s="82"/>
      <c r="J502" s="82"/>
      <c r="M502" s="82"/>
      <c r="N502" s="82"/>
    </row>
    <row r="503" spans="3:14" x14ac:dyDescent="0.2">
      <c r="C503" s="106"/>
      <c r="E503" s="82"/>
      <c r="F503" s="82"/>
      <c r="I503" s="82"/>
      <c r="J503" s="82"/>
      <c r="M503" s="82"/>
      <c r="N503" s="82"/>
    </row>
    <row r="504" spans="3:14" x14ac:dyDescent="0.2">
      <c r="C504" s="106"/>
      <c r="E504" s="82"/>
      <c r="F504" s="82"/>
      <c r="I504" s="82"/>
      <c r="J504" s="82"/>
      <c r="M504" s="82"/>
      <c r="N504" s="82"/>
    </row>
    <row r="505" spans="3:14" x14ac:dyDescent="0.2">
      <c r="C505" s="106"/>
      <c r="E505" s="82"/>
      <c r="F505" s="82"/>
      <c r="I505" s="82"/>
      <c r="J505" s="82"/>
      <c r="M505" s="82"/>
      <c r="N505" s="82"/>
    </row>
    <row r="506" spans="3:14" x14ac:dyDescent="0.2">
      <c r="C506" s="106"/>
      <c r="E506" s="82"/>
      <c r="F506" s="82"/>
      <c r="I506" s="82"/>
      <c r="J506" s="82"/>
      <c r="M506" s="82"/>
      <c r="N506" s="82"/>
    </row>
    <row r="507" spans="3:14" x14ac:dyDescent="0.2">
      <c r="C507" s="106"/>
      <c r="E507" s="82"/>
      <c r="F507" s="82"/>
      <c r="I507" s="82"/>
      <c r="J507" s="82"/>
      <c r="M507" s="82"/>
      <c r="N507" s="82"/>
    </row>
    <row r="508" spans="3:14" x14ac:dyDescent="0.2">
      <c r="C508" s="106"/>
      <c r="E508" s="82"/>
      <c r="F508" s="82"/>
      <c r="I508" s="82"/>
      <c r="J508" s="82"/>
      <c r="M508" s="82"/>
      <c r="N508" s="82"/>
    </row>
    <row r="509" spans="3:14" x14ac:dyDescent="0.2">
      <c r="C509" s="106"/>
      <c r="E509" s="82"/>
      <c r="F509" s="82"/>
      <c r="I509" s="82"/>
      <c r="J509" s="82"/>
      <c r="M509" s="82"/>
      <c r="N509" s="82"/>
    </row>
    <row r="510" spans="3:14" x14ac:dyDescent="0.2">
      <c r="C510" s="106"/>
      <c r="E510" s="82"/>
      <c r="F510" s="82"/>
      <c r="I510" s="82"/>
      <c r="J510" s="82"/>
      <c r="M510" s="82"/>
      <c r="N510" s="82"/>
    </row>
    <row r="511" spans="3:14" x14ac:dyDescent="0.2">
      <c r="C511" s="106"/>
      <c r="E511" s="82"/>
      <c r="F511" s="82"/>
      <c r="I511" s="82"/>
      <c r="J511" s="82"/>
      <c r="M511" s="82"/>
      <c r="N511" s="82"/>
    </row>
    <row r="512" spans="3:14" x14ac:dyDescent="0.2">
      <c r="C512" s="106"/>
      <c r="E512" s="82"/>
      <c r="F512" s="82"/>
      <c r="I512" s="82"/>
      <c r="J512" s="82"/>
      <c r="M512" s="82"/>
      <c r="N512" s="82"/>
    </row>
    <row r="513" spans="3:14" x14ac:dyDescent="0.2">
      <c r="C513" s="106"/>
      <c r="E513" s="82"/>
      <c r="F513" s="82"/>
      <c r="I513" s="82"/>
      <c r="J513" s="82"/>
      <c r="M513" s="82"/>
      <c r="N513" s="82"/>
    </row>
    <row r="514" spans="3:14" x14ac:dyDescent="0.2">
      <c r="C514" s="106"/>
      <c r="E514" s="82"/>
      <c r="F514" s="82"/>
      <c r="I514" s="82"/>
      <c r="J514" s="82"/>
      <c r="M514" s="82"/>
      <c r="N514" s="82"/>
    </row>
    <row r="515" spans="3:14" x14ac:dyDescent="0.2">
      <c r="C515" s="106"/>
      <c r="E515" s="82"/>
      <c r="F515" s="82"/>
      <c r="I515" s="82"/>
      <c r="J515" s="82"/>
      <c r="M515" s="82"/>
      <c r="N515" s="82"/>
    </row>
    <row r="516" spans="3:14" x14ac:dyDescent="0.2">
      <c r="C516" s="106"/>
      <c r="E516" s="82"/>
      <c r="F516" s="82"/>
      <c r="I516" s="82"/>
      <c r="J516" s="82"/>
      <c r="M516" s="82"/>
      <c r="N516" s="82"/>
    </row>
    <row r="517" spans="3:14" x14ac:dyDescent="0.2">
      <c r="C517" s="106"/>
      <c r="E517" s="82"/>
      <c r="F517" s="82"/>
      <c r="I517" s="82"/>
      <c r="J517" s="82"/>
      <c r="M517" s="82"/>
      <c r="N517" s="82"/>
    </row>
    <row r="518" spans="3:14" x14ac:dyDescent="0.2">
      <c r="C518" s="106"/>
      <c r="E518" s="82"/>
      <c r="F518" s="82"/>
      <c r="I518" s="82"/>
      <c r="J518" s="82"/>
      <c r="M518" s="82"/>
      <c r="N518" s="82"/>
    </row>
    <row r="519" spans="3:14" x14ac:dyDescent="0.2">
      <c r="C519" s="106"/>
      <c r="E519" s="82"/>
      <c r="F519" s="82"/>
      <c r="I519" s="82"/>
      <c r="J519" s="82"/>
      <c r="M519" s="82"/>
      <c r="N519" s="82"/>
    </row>
    <row r="520" spans="3:14" x14ac:dyDescent="0.2">
      <c r="C520" s="106"/>
      <c r="E520" s="82"/>
      <c r="F520" s="82"/>
      <c r="I520" s="82"/>
      <c r="J520" s="82"/>
      <c r="M520" s="82"/>
      <c r="N520" s="82"/>
    </row>
    <row r="521" spans="3:14" x14ac:dyDescent="0.2">
      <c r="C521" s="106"/>
      <c r="E521" s="82"/>
      <c r="F521" s="82"/>
      <c r="I521" s="82"/>
      <c r="J521" s="82"/>
      <c r="M521" s="82"/>
      <c r="N521" s="82"/>
    </row>
    <row r="522" spans="3:14" x14ac:dyDescent="0.2">
      <c r="C522" s="106"/>
      <c r="E522" s="82"/>
      <c r="F522" s="82"/>
      <c r="I522" s="82"/>
      <c r="J522" s="82"/>
      <c r="M522" s="82"/>
      <c r="N522" s="82"/>
    </row>
    <row r="523" spans="3:14" x14ac:dyDescent="0.2">
      <c r="C523" s="106"/>
      <c r="E523" s="82"/>
      <c r="F523" s="82"/>
      <c r="I523" s="82"/>
      <c r="J523" s="82"/>
      <c r="M523" s="82"/>
      <c r="N523" s="82"/>
    </row>
    <row r="524" spans="3:14" x14ac:dyDescent="0.2">
      <c r="C524" s="106"/>
      <c r="E524" s="82"/>
      <c r="F524" s="82"/>
      <c r="I524" s="82"/>
      <c r="J524" s="82"/>
      <c r="M524" s="82"/>
      <c r="N524" s="82"/>
    </row>
    <row r="525" spans="3:14" x14ac:dyDescent="0.2">
      <c r="C525" s="106"/>
      <c r="E525" s="82"/>
      <c r="F525" s="82"/>
      <c r="I525" s="82"/>
      <c r="J525" s="82"/>
      <c r="M525" s="82"/>
      <c r="N525" s="82"/>
    </row>
    <row r="526" spans="3:14" x14ac:dyDescent="0.2">
      <c r="C526" s="106"/>
      <c r="E526" s="82"/>
      <c r="F526" s="82"/>
      <c r="I526" s="82"/>
      <c r="J526" s="82"/>
      <c r="M526" s="82"/>
      <c r="N526" s="82"/>
    </row>
    <row r="527" spans="3:14" x14ac:dyDescent="0.2">
      <c r="C527" s="106"/>
      <c r="E527" s="82"/>
      <c r="F527" s="82"/>
      <c r="I527" s="82"/>
      <c r="J527" s="82"/>
      <c r="M527" s="82"/>
      <c r="N527" s="82"/>
    </row>
    <row r="528" spans="3:14" x14ac:dyDescent="0.2">
      <c r="C528" s="106"/>
      <c r="E528" s="82"/>
      <c r="F528" s="82"/>
      <c r="I528" s="82"/>
      <c r="J528" s="82"/>
      <c r="M528" s="82"/>
      <c r="N528" s="82"/>
    </row>
    <row r="529" spans="3:14" x14ac:dyDescent="0.2">
      <c r="C529" s="106"/>
      <c r="E529" s="82"/>
      <c r="F529" s="82"/>
      <c r="I529" s="82"/>
      <c r="J529" s="82"/>
      <c r="M529" s="82"/>
      <c r="N529" s="82"/>
    </row>
    <row r="530" spans="3:14" x14ac:dyDescent="0.2">
      <c r="C530" s="106"/>
      <c r="E530" s="82"/>
      <c r="F530" s="82"/>
      <c r="I530" s="82"/>
      <c r="J530" s="82"/>
      <c r="M530" s="82"/>
      <c r="N530" s="82"/>
    </row>
    <row r="531" spans="3:14" x14ac:dyDescent="0.2">
      <c r="C531" s="106"/>
      <c r="E531" s="82"/>
      <c r="F531" s="82"/>
      <c r="I531" s="82"/>
      <c r="J531" s="82"/>
      <c r="M531" s="82"/>
      <c r="N531" s="82"/>
    </row>
    <row r="532" spans="3:14" x14ac:dyDescent="0.2">
      <c r="C532" s="106"/>
      <c r="E532" s="82"/>
      <c r="F532" s="82"/>
      <c r="I532" s="82"/>
      <c r="J532" s="82"/>
      <c r="M532" s="82"/>
      <c r="N532" s="82"/>
    </row>
    <row r="533" spans="3:14" x14ac:dyDescent="0.2">
      <c r="C533" s="106"/>
      <c r="E533" s="82"/>
      <c r="F533" s="82"/>
      <c r="I533" s="82"/>
      <c r="J533" s="82"/>
      <c r="M533" s="82"/>
      <c r="N533" s="82"/>
    </row>
    <row r="534" spans="3:14" x14ac:dyDescent="0.2">
      <c r="C534" s="106"/>
      <c r="E534" s="82"/>
      <c r="F534" s="82"/>
      <c r="I534" s="82"/>
      <c r="J534" s="82"/>
      <c r="M534" s="82"/>
      <c r="N534" s="82"/>
    </row>
    <row r="535" spans="3:14" x14ac:dyDescent="0.2">
      <c r="C535" s="106"/>
      <c r="E535" s="82"/>
      <c r="F535" s="82"/>
      <c r="I535" s="82"/>
      <c r="J535" s="82"/>
      <c r="M535" s="82"/>
      <c r="N535" s="82"/>
    </row>
    <row r="536" spans="3:14" x14ac:dyDescent="0.2">
      <c r="C536" s="106"/>
      <c r="E536" s="82"/>
      <c r="F536" s="82"/>
      <c r="I536" s="82"/>
      <c r="J536" s="82"/>
      <c r="M536" s="82"/>
      <c r="N536" s="82"/>
    </row>
    <row r="537" spans="3:14" x14ac:dyDescent="0.2">
      <c r="C537" s="106"/>
      <c r="E537" s="82"/>
      <c r="F537" s="82"/>
      <c r="I537" s="82"/>
      <c r="J537" s="82"/>
      <c r="M537" s="82"/>
      <c r="N537" s="82"/>
    </row>
    <row r="538" spans="3:14" x14ac:dyDescent="0.2">
      <c r="C538" s="106"/>
      <c r="E538" s="82"/>
      <c r="F538" s="82"/>
      <c r="I538" s="82"/>
      <c r="J538" s="82"/>
      <c r="M538" s="82"/>
      <c r="N538" s="82"/>
    </row>
    <row r="539" spans="3:14" x14ac:dyDescent="0.2">
      <c r="C539" s="106"/>
      <c r="E539" s="82"/>
      <c r="F539" s="82"/>
      <c r="I539" s="82"/>
      <c r="J539" s="82"/>
      <c r="M539" s="82"/>
      <c r="N539" s="82"/>
    </row>
    <row r="540" spans="3:14" x14ac:dyDescent="0.2">
      <c r="C540" s="106"/>
      <c r="E540" s="82"/>
      <c r="F540" s="82"/>
      <c r="I540" s="82"/>
      <c r="J540" s="82"/>
      <c r="M540" s="82"/>
      <c r="N540" s="82"/>
    </row>
    <row r="541" spans="3:14" x14ac:dyDescent="0.2">
      <c r="C541" s="106"/>
      <c r="E541" s="82"/>
      <c r="F541" s="82"/>
      <c r="I541" s="82"/>
      <c r="J541" s="82"/>
      <c r="M541" s="82"/>
      <c r="N541" s="82"/>
    </row>
    <row r="542" spans="3:14" x14ac:dyDescent="0.2">
      <c r="C542" s="106"/>
      <c r="E542" s="82"/>
      <c r="F542" s="82"/>
      <c r="I542" s="82"/>
      <c r="J542" s="82"/>
      <c r="M542" s="82"/>
      <c r="N542" s="82"/>
    </row>
    <row r="543" spans="3:14" x14ac:dyDescent="0.2">
      <c r="C543" s="106"/>
      <c r="E543" s="82"/>
      <c r="F543" s="82"/>
      <c r="I543" s="82"/>
      <c r="J543" s="82"/>
      <c r="M543" s="82"/>
      <c r="N543" s="82"/>
    </row>
    <row r="544" spans="3:14" x14ac:dyDescent="0.2">
      <c r="C544" s="106"/>
      <c r="E544" s="82"/>
      <c r="F544" s="82"/>
      <c r="I544" s="82"/>
      <c r="J544" s="82"/>
      <c r="M544" s="82"/>
      <c r="N544" s="82"/>
    </row>
    <row r="545" spans="3:14" x14ac:dyDescent="0.2">
      <c r="C545" s="106"/>
      <c r="E545" s="82"/>
      <c r="F545" s="82"/>
      <c r="I545" s="82"/>
      <c r="J545" s="82"/>
      <c r="M545" s="82"/>
      <c r="N545" s="82"/>
    </row>
    <row r="546" spans="3:14" x14ac:dyDescent="0.2">
      <c r="C546" s="106"/>
      <c r="E546" s="82"/>
      <c r="F546" s="82"/>
      <c r="I546" s="82"/>
      <c r="J546" s="82"/>
      <c r="M546" s="82"/>
      <c r="N546" s="82"/>
    </row>
    <row r="547" spans="3:14" x14ac:dyDescent="0.2">
      <c r="C547" s="106"/>
      <c r="E547" s="82"/>
      <c r="F547" s="82"/>
      <c r="I547" s="82"/>
      <c r="J547" s="82"/>
      <c r="M547" s="82"/>
      <c r="N547" s="82"/>
    </row>
    <row r="548" spans="3:14" x14ac:dyDescent="0.2">
      <c r="C548" s="106"/>
      <c r="E548" s="82"/>
      <c r="F548" s="82"/>
      <c r="I548" s="82"/>
      <c r="J548" s="82"/>
      <c r="M548" s="82"/>
      <c r="N548" s="82"/>
    </row>
    <row r="549" spans="3:14" x14ac:dyDescent="0.2">
      <c r="C549" s="106"/>
      <c r="E549" s="82"/>
      <c r="F549" s="82"/>
      <c r="I549" s="82"/>
      <c r="J549" s="82"/>
      <c r="M549" s="82"/>
      <c r="N549" s="82"/>
    </row>
    <row r="550" spans="3:14" x14ac:dyDescent="0.2">
      <c r="C550" s="106"/>
      <c r="E550" s="82"/>
      <c r="F550" s="82"/>
      <c r="I550" s="82"/>
      <c r="J550" s="82"/>
      <c r="M550" s="82"/>
      <c r="N550" s="82"/>
    </row>
    <row r="551" spans="3:14" x14ac:dyDescent="0.2">
      <c r="C551" s="106"/>
      <c r="E551" s="82"/>
      <c r="F551" s="82"/>
      <c r="I551" s="82"/>
      <c r="J551" s="82"/>
      <c r="M551" s="82"/>
      <c r="N551" s="82"/>
    </row>
    <row r="552" spans="3:14" x14ac:dyDescent="0.2">
      <c r="C552" s="106"/>
      <c r="E552" s="82"/>
      <c r="F552" s="82"/>
      <c r="I552" s="82"/>
      <c r="J552" s="82"/>
      <c r="M552" s="82"/>
      <c r="N552" s="82"/>
    </row>
    <row r="553" spans="3:14" x14ac:dyDescent="0.2">
      <c r="C553" s="106"/>
      <c r="E553" s="82"/>
      <c r="F553" s="82"/>
      <c r="I553" s="82"/>
      <c r="J553" s="82"/>
      <c r="M553" s="82"/>
      <c r="N553" s="82"/>
    </row>
    <row r="554" spans="3:14" x14ac:dyDescent="0.2">
      <c r="C554" s="106"/>
      <c r="E554" s="82"/>
      <c r="F554" s="82"/>
      <c r="I554" s="82"/>
      <c r="J554" s="82"/>
      <c r="M554" s="82"/>
      <c r="N554" s="82"/>
    </row>
    <row r="555" spans="3:14" x14ac:dyDescent="0.2">
      <c r="C555" s="106"/>
      <c r="E555" s="82"/>
      <c r="F555" s="82"/>
      <c r="I555" s="82"/>
      <c r="J555" s="82"/>
      <c r="M555" s="82"/>
      <c r="N555" s="82"/>
    </row>
    <row r="556" spans="3:14" x14ac:dyDescent="0.2">
      <c r="C556" s="106"/>
      <c r="E556" s="82"/>
      <c r="F556" s="82"/>
      <c r="I556" s="82"/>
      <c r="J556" s="82"/>
      <c r="M556" s="82"/>
      <c r="N556" s="82"/>
    </row>
    <row r="557" spans="3:14" x14ac:dyDescent="0.2">
      <c r="C557" s="106"/>
      <c r="E557" s="82"/>
      <c r="F557" s="82"/>
      <c r="I557" s="82"/>
      <c r="J557" s="82"/>
      <c r="M557" s="82"/>
      <c r="N557" s="82"/>
    </row>
    <row r="558" spans="3:14" x14ac:dyDescent="0.2">
      <c r="C558" s="106"/>
      <c r="E558" s="82"/>
      <c r="F558" s="82"/>
      <c r="I558" s="82"/>
      <c r="J558" s="82"/>
      <c r="M558" s="82"/>
      <c r="N558" s="82"/>
    </row>
    <row r="559" spans="3:14" x14ac:dyDescent="0.2">
      <c r="C559" s="106"/>
      <c r="E559" s="82"/>
      <c r="F559" s="82"/>
      <c r="I559" s="82"/>
      <c r="J559" s="82"/>
      <c r="M559" s="82"/>
      <c r="N559" s="82"/>
    </row>
    <row r="560" spans="3:14" x14ac:dyDescent="0.2">
      <c r="C560" s="106"/>
      <c r="E560" s="82"/>
      <c r="F560" s="82"/>
      <c r="I560" s="82"/>
      <c r="J560" s="82"/>
      <c r="M560" s="82"/>
      <c r="N560" s="82"/>
    </row>
    <row r="561" spans="3:14" x14ac:dyDescent="0.2">
      <c r="C561" s="106"/>
      <c r="E561" s="82"/>
      <c r="F561" s="82"/>
      <c r="I561" s="82"/>
      <c r="J561" s="82"/>
      <c r="M561" s="82"/>
      <c r="N561" s="82"/>
    </row>
    <row r="562" spans="3:14" x14ac:dyDescent="0.2">
      <c r="C562" s="106"/>
      <c r="E562" s="82"/>
      <c r="F562" s="82"/>
      <c r="I562" s="82"/>
      <c r="J562" s="82"/>
      <c r="M562" s="82"/>
      <c r="N562" s="82"/>
    </row>
    <row r="563" spans="3:14" x14ac:dyDescent="0.2">
      <c r="C563" s="106"/>
      <c r="E563" s="82"/>
      <c r="F563" s="82"/>
      <c r="I563" s="82"/>
      <c r="J563" s="82"/>
      <c r="M563" s="82"/>
      <c r="N563" s="82"/>
    </row>
    <row r="564" spans="3:14" x14ac:dyDescent="0.2">
      <c r="C564" s="106"/>
      <c r="E564" s="82"/>
      <c r="F564" s="82"/>
      <c r="I564" s="82"/>
      <c r="J564" s="82"/>
      <c r="M564" s="82"/>
      <c r="N564" s="82"/>
    </row>
    <row r="565" spans="3:14" x14ac:dyDescent="0.2">
      <c r="C565" s="106"/>
      <c r="E565" s="82"/>
      <c r="F565" s="82"/>
      <c r="I565" s="82"/>
      <c r="J565" s="82"/>
      <c r="M565" s="82"/>
      <c r="N565" s="82"/>
    </row>
    <row r="566" spans="3:14" x14ac:dyDescent="0.2">
      <c r="C566" s="106"/>
      <c r="E566" s="82"/>
      <c r="F566" s="82"/>
      <c r="I566" s="82"/>
      <c r="J566" s="82"/>
      <c r="M566" s="82"/>
      <c r="N566" s="82"/>
    </row>
    <row r="567" spans="3:14" x14ac:dyDescent="0.2">
      <c r="C567" s="106"/>
      <c r="E567" s="82"/>
      <c r="F567" s="82"/>
      <c r="I567" s="82"/>
      <c r="J567" s="82"/>
      <c r="M567" s="82"/>
      <c r="N567" s="82"/>
    </row>
    <row r="568" spans="3:14" x14ac:dyDescent="0.2">
      <c r="C568" s="106"/>
      <c r="E568" s="82"/>
      <c r="F568" s="82"/>
      <c r="I568" s="82"/>
      <c r="J568" s="82"/>
      <c r="M568" s="82"/>
      <c r="N568" s="82"/>
    </row>
    <row r="569" spans="3:14" x14ac:dyDescent="0.2">
      <c r="C569" s="106"/>
      <c r="E569" s="82"/>
      <c r="F569" s="82"/>
      <c r="I569" s="82"/>
      <c r="J569" s="82"/>
      <c r="M569" s="82"/>
      <c r="N569" s="82"/>
    </row>
    <row r="570" spans="3:14" x14ac:dyDescent="0.2">
      <c r="C570" s="106"/>
      <c r="E570" s="82"/>
      <c r="F570" s="82"/>
      <c r="I570" s="82"/>
      <c r="J570" s="82"/>
      <c r="M570" s="82"/>
      <c r="N570" s="82"/>
    </row>
    <row r="571" spans="3:14" x14ac:dyDescent="0.2">
      <c r="C571" s="106"/>
      <c r="E571" s="82"/>
      <c r="F571" s="82"/>
      <c r="I571" s="82"/>
      <c r="J571" s="82"/>
      <c r="M571" s="82"/>
      <c r="N571" s="82"/>
    </row>
    <row r="572" spans="3:14" x14ac:dyDescent="0.2">
      <c r="C572" s="106"/>
      <c r="E572" s="82"/>
      <c r="F572" s="82"/>
      <c r="I572" s="82"/>
      <c r="J572" s="82"/>
      <c r="M572" s="82"/>
      <c r="N572" s="82"/>
    </row>
    <row r="573" spans="3:14" x14ac:dyDescent="0.2">
      <c r="C573" s="106"/>
      <c r="E573" s="82"/>
      <c r="F573" s="82"/>
      <c r="I573" s="82"/>
      <c r="J573" s="82"/>
      <c r="M573" s="82"/>
      <c r="N573" s="82"/>
    </row>
    <row r="574" spans="3:14" x14ac:dyDescent="0.2">
      <c r="C574" s="106"/>
      <c r="E574" s="82"/>
      <c r="F574" s="82"/>
      <c r="I574" s="82"/>
      <c r="J574" s="82"/>
      <c r="M574" s="82"/>
      <c r="N574" s="82"/>
    </row>
    <row r="575" spans="3:14" x14ac:dyDescent="0.2">
      <c r="C575" s="106"/>
      <c r="E575" s="82"/>
      <c r="F575" s="82"/>
      <c r="I575" s="82"/>
      <c r="J575" s="82"/>
      <c r="M575" s="82"/>
      <c r="N575" s="82"/>
    </row>
    <row r="576" spans="3:14" x14ac:dyDescent="0.2">
      <c r="C576" s="106"/>
      <c r="E576" s="82"/>
      <c r="F576" s="82"/>
      <c r="I576" s="82"/>
      <c r="J576" s="82"/>
      <c r="M576" s="82"/>
      <c r="N576" s="82"/>
    </row>
    <row r="577" spans="3:14" x14ac:dyDescent="0.2">
      <c r="C577" s="106"/>
      <c r="E577" s="82"/>
      <c r="F577" s="82"/>
      <c r="I577" s="82"/>
      <c r="J577" s="82"/>
      <c r="M577" s="82"/>
      <c r="N577" s="82"/>
    </row>
    <row r="578" spans="3:14" x14ac:dyDescent="0.2">
      <c r="C578" s="106"/>
      <c r="E578" s="82"/>
      <c r="F578" s="82"/>
      <c r="I578" s="82"/>
      <c r="J578" s="82"/>
      <c r="M578" s="82"/>
      <c r="N578" s="82"/>
    </row>
    <row r="579" spans="3:14" x14ac:dyDescent="0.2">
      <c r="C579" s="106"/>
      <c r="E579" s="82"/>
      <c r="F579" s="82"/>
      <c r="I579" s="82"/>
      <c r="J579" s="82"/>
      <c r="M579" s="82"/>
      <c r="N579" s="82"/>
    </row>
    <row r="580" spans="3:14" x14ac:dyDescent="0.2">
      <c r="C580" s="106"/>
      <c r="E580" s="82"/>
      <c r="F580" s="82"/>
      <c r="I580" s="82"/>
      <c r="J580" s="82"/>
      <c r="M580" s="82"/>
      <c r="N580" s="82"/>
    </row>
    <row r="581" spans="3:14" x14ac:dyDescent="0.2">
      <c r="C581" s="106"/>
      <c r="E581" s="82"/>
      <c r="F581" s="82"/>
      <c r="I581" s="82"/>
      <c r="J581" s="82"/>
      <c r="M581" s="82"/>
      <c r="N581" s="82"/>
    </row>
    <row r="582" spans="3:14" x14ac:dyDescent="0.2">
      <c r="C582" s="106"/>
      <c r="E582" s="82"/>
      <c r="F582" s="82"/>
      <c r="I582" s="82"/>
      <c r="J582" s="82"/>
      <c r="M582" s="82"/>
      <c r="N582" s="82"/>
    </row>
    <row r="583" spans="3:14" x14ac:dyDescent="0.2">
      <c r="C583" s="106"/>
      <c r="E583" s="82"/>
      <c r="F583" s="82"/>
      <c r="I583" s="82"/>
      <c r="J583" s="82"/>
      <c r="M583" s="82"/>
      <c r="N583" s="82"/>
    </row>
    <row r="584" spans="3:14" x14ac:dyDescent="0.2">
      <c r="C584" s="106"/>
      <c r="E584" s="82"/>
      <c r="F584" s="82"/>
      <c r="I584" s="82"/>
      <c r="J584" s="82"/>
      <c r="M584" s="82"/>
      <c r="N584" s="82"/>
    </row>
    <row r="585" spans="3:14" x14ac:dyDescent="0.2">
      <c r="C585" s="106"/>
      <c r="E585" s="82"/>
      <c r="F585" s="82"/>
      <c r="I585" s="82"/>
      <c r="J585" s="82"/>
      <c r="M585" s="82"/>
      <c r="N585" s="82"/>
    </row>
    <row r="586" spans="3:14" x14ac:dyDescent="0.2">
      <c r="C586" s="106"/>
      <c r="E586" s="82"/>
      <c r="F586" s="82"/>
      <c r="I586" s="82"/>
      <c r="J586" s="82"/>
      <c r="M586" s="82"/>
      <c r="N586" s="82"/>
    </row>
    <row r="587" spans="3:14" x14ac:dyDescent="0.2">
      <c r="C587" s="106"/>
      <c r="E587" s="82"/>
      <c r="F587" s="82"/>
      <c r="I587" s="82"/>
      <c r="J587" s="82"/>
      <c r="M587" s="82"/>
      <c r="N587" s="82"/>
    </row>
    <row r="588" spans="3:14" x14ac:dyDescent="0.2">
      <c r="C588" s="106"/>
      <c r="E588" s="82"/>
      <c r="F588" s="82"/>
      <c r="I588" s="82"/>
      <c r="J588" s="82"/>
      <c r="M588" s="82"/>
      <c r="N588" s="82"/>
    </row>
    <row r="589" spans="3:14" x14ac:dyDescent="0.2">
      <c r="C589" s="106"/>
      <c r="E589" s="82"/>
      <c r="F589" s="82"/>
      <c r="I589" s="82"/>
      <c r="J589" s="82"/>
      <c r="M589" s="82"/>
      <c r="N589" s="82"/>
    </row>
    <row r="590" spans="3:14" x14ac:dyDescent="0.2">
      <c r="C590" s="106"/>
      <c r="E590" s="82"/>
      <c r="F590" s="82"/>
      <c r="I590" s="82"/>
      <c r="J590" s="82"/>
      <c r="M590" s="82"/>
      <c r="N590" s="82"/>
    </row>
    <row r="591" spans="3:14" x14ac:dyDescent="0.2">
      <c r="C591" s="106"/>
      <c r="E591" s="82"/>
      <c r="F591" s="82"/>
      <c r="I591" s="82"/>
      <c r="J591" s="82"/>
      <c r="M591" s="82"/>
      <c r="N591" s="82"/>
    </row>
    <row r="592" spans="3:14" x14ac:dyDescent="0.2">
      <c r="C592" s="106"/>
      <c r="E592" s="82"/>
      <c r="F592" s="82"/>
      <c r="I592" s="82"/>
      <c r="J592" s="82"/>
      <c r="M592" s="82"/>
      <c r="N592" s="82"/>
    </row>
    <row r="593" spans="3:14" x14ac:dyDescent="0.2">
      <c r="C593" s="106"/>
      <c r="E593" s="82"/>
      <c r="F593" s="82"/>
      <c r="I593" s="82"/>
      <c r="J593" s="82"/>
      <c r="M593" s="82"/>
      <c r="N593" s="82"/>
    </row>
    <row r="594" spans="3:14" x14ac:dyDescent="0.2">
      <c r="C594" s="106"/>
      <c r="E594" s="82"/>
      <c r="F594" s="82"/>
      <c r="I594" s="82"/>
      <c r="J594" s="82"/>
      <c r="M594" s="82"/>
      <c r="N594" s="82"/>
    </row>
    <row r="595" spans="3:14" x14ac:dyDescent="0.2">
      <c r="C595" s="106"/>
      <c r="E595" s="82"/>
      <c r="F595" s="82"/>
      <c r="I595" s="82"/>
      <c r="J595" s="82"/>
      <c r="M595" s="82"/>
      <c r="N595" s="82"/>
    </row>
    <row r="596" spans="3:14" x14ac:dyDescent="0.2">
      <c r="C596" s="106"/>
      <c r="E596" s="82"/>
      <c r="F596" s="82"/>
      <c r="I596" s="82"/>
      <c r="J596" s="82"/>
      <c r="M596" s="82"/>
      <c r="N596" s="82"/>
    </row>
    <row r="597" spans="3:14" x14ac:dyDescent="0.2">
      <c r="C597" s="106"/>
      <c r="E597" s="82"/>
      <c r="F597" s="82"/>
      <c r="I597" s="82"/>
      <c r="J597" s="82"/>
      <c r="M597" s="82"/>
      <c r="N597" s="82"/>
    </row>
    <row r="598" spans="3:14" x14ac:dyDescent="0.2">
      <c r="C598" s="106"/>
      <c r="E598" s="82"/>
      <c r="F598" s="82"/>
      <c r="I598" s="82"/>
      <c r="J598" s="82"/>
      <c r="M598" s="82"/>
      <c r="N598" s="82"/>
    </row>
    <row r="599" spans="3:14" x14ac:dyDescent="0.2">
      <c r="C599" s="106"/>
      <c r="E599" s="82"/>
      <c r="F599" s="82"/>
      <c r="I599" s="82"/>
      <c r="J599" s="82"/>
      <c r="M599" s="82"/>
      <c r="N599" s="82"/>
    </row>
    <row r="600" spans="3:14" x14ac:dyDescent="0.2">
      <c r="C600" s="106"/>
      <c r="E600" s="82"/>
      <c r="F600" s="82"/>
      <c r="I600" s="82"/>
      <c r="J600" s="82"/>
      <c r="M600" s="82"/>
      <c r="N600" s="82"/>
    </row>
    <row r="601" spans="3:14" x14ac:dyDescent="0.2">
      <c r="C601" s="106"/>
      <c r="E601" s="82"/>
      <c r="F601" s="82"/>
      <c r="I601" s="82"/>
      <c r="J601" s="82"/>
      <c r="M601" s="82"/>
      <c r="N601" s="82"/>
    </row>
    <row r="602" spans="3:14" x14ac:dyDescent="0.2">
      <c r="C602" s="106"/>
      <c r="E602" s="82"/>
      <c r="F602" s="82"/>
      <c r="I602" s="82"/>
      <c r="J602" s="82"/>
      <c r="M602" s="82"/>
      <c r="N602" s="82"/>
    </row>
    <row r="603" spans="3:14" x14ac:dyDescent="0.2">
      <c r="C603" s="106"/>
      <c r="E603" s="82"/>
      <c r="F603" s="82"/>
      <c r="I603" s="82"/>
      <c r="J603" s="82"/>
      <c r="M603" s="82"/>
      <c r="N603" s="82"/>
    </row>
    <row r="604" spans="3:14" x14ac:dyDescent="0.2">
      <c r="C604" s="106"/>
      <c r="E604" s="82"/>
      <c r="F604" s="82"/>
      <c r="I604" s="82"/>
      <c r="J604" s="82"/>
      <c r="M604" s="82"/>
      <c r="N604" s="82"/>
    </row>
    <row r="605" spans="3:14" x14ac:dyDescent="0.2">
      <c r="C605" s="106"/>
      <c r="E605" s="82"/>
      <c r="F605" s="82"/>
      <c r="I605" s="82"/>
      <c r="J605" s="82"/>
      <c r="M605" s="82"/>
      <c r="N605" s="82"/>
    </row>
    <row r="606" spans="3:14" x14ac:dyDescent="0.2">
      <c r="C606" s="106"/>
      <c r="E606" s="82"/>
      <c r="F606" s="82"/>
      <c r="I606" s="82"/>
      <c r="J606" s="82"/>
      <c r="M606" s="82"/>
      <c r="N606" s="82"/>
    </row>
    <row r="607" spans="3:14" x14ac:dyDescent="0.2">
      <c r="C607" s="106"/>
      <c r="E607" s="82"/>
      <c r="F607" s="82"/>
      <c r="I607" s="82"/>
      <c r="J607" s="82"/>
      <c r="M607" s="82"/>
      <c r="N607" s="82"/>
    </row>
    <row r="608" spans="3:14" x14ac:dyDescent="0.2">
      <c r="C608" s="106"/>
      <c r="E608" s="82"/>
      <c r="F608" s="82"/>
      <c r="I608" s="82"/>
      <c r="J608" s="82"/>
      <c r="M608" s="82"/>
      <c r="N608" s="82"/>
    </row>
    <row r="609" spans="3:14" x14ac:dyDescent="0.2">
      <c r="C609" s="106"/>
      <c r="E609" s="82"/>
      <c r="F609" s="82"/>
      <c r="I609" s="82"/>
      <c r="J609" s="82"/>
      <c r="M609" s="82"/>
      <c r="N609" s="82"/>
    </row>
    <row r="610" spans="3:14" x14ac:dyDescent="0.2">
      <c r="C610" s="106"/>
      <c r="E610" s="82"/>
      <c r="F610" s="82"/>
      <c r="I610" s="82"/>
      <c r="J610" s="82"/>
      <c r="M610" s="82"/>
      <c r="N610" s="82"/>
    </row>
    <row r="611" spans="3:14" x14ac:dyDescent="0.2">
      <c r="C611" s="106"/>
      <c r="E611" s="82"/>
      <c r="F611" s="82"/>
      <c r="I611" s="82"/>
      <c r="J611" s="82"/>
      <c r="M611" s="82"/>
      <c r="N611" s="82"/>
    </row>
    <row r="612" spans="3:14" x14ac:dyDescent="0.2">
      <c r="C612" s="106"/>
      <c r="E612" s="82"/>
      <c r="F612" s="82"/>
      <c r="I612" s="82"/>
      <c r="J612" s="82"/>
      <c r="M612" s="82"/>
      <c r="N612" s="82"/>
    </row>
    <row r="613" spans="3:14" x14ac:dyDescent="0.2">
      <c r="C613" s="106"/>
      <c r="E613" s="82"/>
      <c r="F613" s="82"/>
      <c r="I613" s="82"/>
      <c r="J613" s="82"/>
      <c r="M613" s="82"/>
      <c r="N613" s="82"/>
    </row>
    <row r="614" spans="3:14" x14ac:dyDescent="0.2">
      <c r="C614" s="106"/>
      <c r="E614" s="82"/>
      <c r="F614" s="82"/>
      <c r="I614" s="82"/>
      <c r="J614" s="82"/>
      <c r="M614" s="82"/>
      <c r="N614" s="82"/>
    </row>
    <row r="615" spans="3:14" x14ac:dyDescent="0.2">
      <c r="C615" s="106"/>
      <c r="E615" s="82"/>
      <c r="F615" s="82"/>
      <c r="I615" s="82"/>
      <c r="J615" s="82"/>
      <c r="M615" s="82"/>
      <c r="N615" s="82"/>
    </row>
    <row r="616" spans="3:14" x14ac:dyDescent="0.2">
      <c r="C616" s="106"/>
      <c r="E616" s="82"/>
      <c r="F616" s="82"/>
      <c r="I616" s="82"/>
      <c r="J616" s="82"/>
      <c r="M616" s="82"/>
      <c r="N616" s="82"/>
    </row>
    <row r="617" spans="3:14" x14ac:dyDescent="0.2">
      <c r="C617" s="106"/>
      <c r="E617" s="82"/>
      <c r="F617" s="82"/>
      <c r="I617" s="82"/>
      <c r="J617" s="82"/>
      <c r="M617" s="82"/>
      <c r="N617" s="82"/>
    </row>
    <row r="618" spans="3:14" x14ac:dyDescent="0.2">
      <c r="C618" s="106"/>
      <c r="E618" s="82"/>
      <c r="F618" s="82"/>
      <c r="I618" s="82"/>
      <c r="J618" s="82"/>
      <c r="M618" s="82"/>
      <c r="N618" s="82"/>
    </row>
    <row r="619" spans="3:14" x14ac:dyDescent="0.2">
      <c r="C619" s="106"/>
      <c r="E619" s="82"/>
      <c r="F619" s="82"/>
      <c r="I619" s="82"/>
      <c r="J619" s="82"/>
      <c r="M619" s="82"/>
      <c r="N619" s="82"/>
    </row>
    <row r="620" spans="3:14" x14ac:dyDescent="0.2">
      <c r="C620" s="106"/>
      <c r="E620" s="82"/>
      <c r="F620" s="82"/>
      <c r="I620" s="82"/>
      <c r="J620" s="82"/>
      <c r="M620" s="82"/>
      <c r="N620" s="82"/>
    </row>
    <row r="621" spans="3:14" x14ac:dyDescent="0.2">
      <c r="C621" s="106"/>
      <c r="E621" s="82"/>
      <c r="F621" s="82"/>
      <c r="I621" s="82"/>
      <c r="J621" s="82"/>
      <c r="M621" s="82"/>
      <c r="N621" s="82"/>
    </row>
    <row r="622" spans="3:14" x14ac:dyDescent="0.2">
      <c r="C622" s="106"/>
      <c r="E622" s="82"/>
      <c r="F622" s="82"/>
      <c r="I622" s="82"/>
      <c r="J622" s="82"/>
      <c r="M622" s="82"/>
      <c r="N622" s="82"/>
    </row>
    <row r="623" spans="3:14" x14ac:dyDescent="0.2">
      <c r="C623" s="106"/>
      <c r="E623" s="82"/>
      <c r="F623" s="82"/>
      <c r="I623" s="82"/>
      <c r="J623" s="82"/>
      <c r="M623" s="82"/>
      <c r="N623" s="82"/>
    </row>
    <row r="624" spans="3:14" x14ac:dyDescent="0.2">
      <c r="C624" s="106"/>
      <c r="E624" s="82"/>
      <c r="F624" s="82"/>
      <c r="I624" s="82"/>
      <c r="J624" s="82"/>
      <c r="M624" s="82"/>
      <c r="N624" s="82"/>
    </row>
    <row r="625" spans="3:14" x14ac:dyDescent="0.2">
      <c r="C625" s="106"/>
      <c r="E625" s="82"/>
      <c r="F625" s="82"/>
      <c r="I625" s="82"/>
      <c r="J625" s="82"/>
      <c r="M625" s="82"/>
      <c r="N625" s="82"/>
    </row>
    <row r="626" spans="3:14" x14ac:dyDescent="0.2">
      <c r="C626" s="106"/>
      <c r="E626" s="82"/>
      <c r="F626" s="82"/>
      <c r="I626" s="82"/>
      <c r="J626" s="82"/>
      <c r="M626" s="82"/>
      <c r="N626" s="82"/>
    </row>
    <row r="627" spans="3:14" x14ac:dyDescent="0.2">
      <c r="C627" s="106"/>
      <c r="E627" s="82"/>
      <c r="F627" s="82"/>
      <c r="I627" s="82"/>
      <c r="J627" s="82"/>
      <c r="M627" s="82"/>
      <c r="N627" s="82"/>
    </row>
    <row r="628" spans="3:14" x14ac:dyDescent="0.2">
      <c r="C628" s="106"/>
      <c r="E628" s="82"/>
      <c r="F628" s="82"/>
      <c r="I628" s="82"/>
      <c r="J628" s="82"/>
      <c r="M628" s="82"/>
      <c r="N628" s="82"/>
    </row>
    <row r="629" spans="3:14" x14ac:dyDescent="0.2">
      <c r="C629" s="106"/>
      <c r="E629" s="82"/>
      <c r="F629" s="82"/>
      <c r="I629" s="82"/>
      <c r="J629" s="82"/>
      <c r="M629" s="82"/>
      <c r="N629" s="82"/>
    </row>
    <row r="630" spans="3:14" x14ac:dyDescent="0.2">
      <c r="C630" s="106"/>
      <c r="E630" s="82"/>
      <c r="F630" s="82"/>
      <c r="I630" s="82"/>
      <c r="J630" s="82"/>
      <c r="M630" s="82"/>
      <c r="N630" s="82"/>
    </row>
    <row r="631" spans="3:14" x14ac:dyDescent="0.2">
      <c r="C631" s="106"/>
      <c r="E631" s="82"/>
      <c r="F631" s="82"/>
      <c r="I631" s="82"/>
      <c r="J631" s="82"/>
      <c r="M631" s="82"/>
      <c r="N631" s="82"/>
    </row>
    <row r="632" spans="3:14" x14ac:dyDescent="0.2">
      <c r="C632" s="106"/>
      <c r="E632" s="82"/>
      <c r="F632" s="82"/>
      <c r="I632" s="82"/>
      <c r="J632" s="82"/>
      <c r="M632" s="82"/>
      <c r="N632" s="82"/>
    </row>
    <row r="633" spans="3:14" x14ac:dyDescent="0.2">
      <c r="C633" s="106"/>
      <c r="E633" s="82"/>
      <c r="F633" s="82"/>
      <c r="I633" s="82"/>
      <c r="J633" s="82"/>
      <c r="M633" s="82"/>
      <c r="N633" s="82"/>
    </row>
    <row r="634" spans="3:14" x14ac:dyDescent="0.2">
      <c r="C634" s="106"/>
      <c r="E634" s="82"/>
      <c r="F634" s="82"/>
      <c r="I634" s="82"/>
      <c r="J634" s="82"/>
      <c r="M634" s="82"/>
      <c r="N634" s="82"/>
    </row>
    <row r="635" spans="3:14" x14ac:dyDescent="0.2">
      <c r="C635" s="106"/>
      <c r="E635" s="82"/>
      <c r="F635" s="82"/>
      <c r="I635" s="82"/>
      <c r="J635" s="82"/>
      <c r="M635" s="82"/>
      <c r="N635" s="82"/>
    </row>
    <row r="636" spans="3:14" x14ac:dyDescent="0.2">
      <c r="C636" s="106"/>
      <c r="E636" s="82"/>
      <c r="F636" s="82"/>
      <c r="I636" s="82"/>
      <c r="J636" s="82"/>
      <c r="M636" s="82"/>
      <c r="N636" s="82"/>
    </row>
    <row r="637" spans="3:14" x14ac:dyDescent="0.2">
      <c r="C637" s="106"/>
      <c r="E637" s="82"/>
      <c r="F637" s="82"/>
      <c r="I637" s="82"/>
      <c r="J637" s="82"/>
      <c r="M637" s="82"/>
      <c r="N637" s="82"/>
    </row>
    <row r="638" spans="3:14" x14ac:dyDescent="0.2">
      <c r="C638" s="106"/>
      <c r="E638" s="82"/>
      <c r="F638" s="82"/>
      <c r="I638" s="82"/>
      <c r="J638" s="82"/>
      <c r="M638" s="82"/>
      <c r="N638" s="82"/>
    </row>
    <row r="639" spans="3:14" x14ac:dyDescent="0.2">
      <c r="C639" s="106"/>
      <c r="E639" s="82"/>
      <c r="F639" s="82"/>
      <c r="I639" s="82"/>
      <c r="J639" s="82"/>
      <c r="M639" s="82"/>
      <c r="N639" s="82"/>
    </row>
    <row r="640" spans="3:14" x14ac:dyDescent="0.2">
      <c r="C640" s="106"/>
      <c r="E640" s="82"/>
      <c r="F640" s="82"/>
      <c r="I640" s="82"/>
      <c r="J640" s="82"/>
      <c r="M640" s="82"/>
      <c r="N640" s="82"/>
    </row>
    <row r="641" spans="3:14" x14ac:dyDescent="0.2">
      <c r="C641" s="106"/>
      <c r="E641" s="82"/>
      <c r="F641" s="82"/>
      <c r="I641" s="82"/>
      <c r="J641" s="82"/>
      <c r="M641" s="82"/>
      <c r="N641" s="82"/>
    </row>
    <row r="642" spans="3:14" x14ac:dyDescent="0.2">
      <c r="C642" s="106"/>
      <c r="E642" s="82"/>
      <c r="F642" s="82"/>
      <c r="I642" s="82"/>
      <c r="J642" s="82"/>
      <c r="M642" s="82"/>
      <c r="N642" s="82"/>
    </row>
    <row r="643" spans="3:14" x14ac:dyDescent="0.2">
      <c r="C643" s="106"/>
      <c r="E643" s="82"/>
      <c r="F643" s="82"/>
      <c r="I643" s="82"/>
      <c r="J643" s="82"/>
      <c r="M643" s="82"/>
      <c r="N643" s="82"/>
    </row>
    <row r="644" spans="3:14" x14ac:dyDescent="0.2">
      <c r="C644" s="106"/>
      <c r="E644" s="82"/>
      <c r="F644" s="82"/>
      <c r="I644" s="82"/>
      <c r="J644" s="82"/>
      <c r="M644" s="82"/>
      <c r="N644" s="82"/>
    </row>
    <row r="645" spans="3:14" x14ac:dyDescent="0.2">
      <c r="C645" s="106"/>
      <c r="E645" s="82"/>
      <c r="F645" s="82"/>
      <c r="I645" s="82"/>
      <c r="J645" s="82"/>
      <c r="M645" s="82"/>
      <c r="N645" s="82"/>
    </row>
    <row r="646" spans="3:14" x14ac:dyDescent="0.2">
      <c r="C646" s="106"/>
      <c r="E646" s="82"/>
      <c r="F646" s="82"/>
      <c r="I646" s="82"/>
      <c r="J646" s="82"/>
      <c r="M646" s="82"/>
      <c r="N646" s="82"/>
    </row>
    <row r="647" spans="3:14" x14ac:dyDescent="0.2">
      <c r="C647" s="106"/>
      <c r="E647" s="82"/>
      <c r="F647" s="82"/>
      <c r="I647" s="82"/>
      <c r="J647" s="82"/>
      <c r="M647" s="82"/>
      <c r="N647" s="82"/>
    </row>
    <row r="648" spans="3:14" x14ac:dyDescent="0.2">
      <c r="C648" s="106"/>
      <c r="E648" s="82"/>
      <c r="F648" s="82"/>
      <c r="I648" s="82"/>
      <c r="J648" s="82"/>
      <c r="M648" s="82"/>
      <c r="N648" s="82"/>
    </row>
    <row r="649" spans="3:14" x14ac:dyDescent="0.2">
      <c r="C649" s="106"/>
      <c r="E649" s="82"/>
      <c r="F649" s="82"/>
      <c r="I649" s="82"/>
      <c r="J649" s="82"/>
      <c r="M649" s="82"/>
      <c r="N649" s="82"/>
    </row>
    <row r="650" spans="3:14" x14ac:dyDescent="0.2">
      <c r="C650" s="106"/>
      <c r="E650" s="82"/>
      <c r="F650" s="82"/>
      <c r="I650" s="82"/>
      <c r="J650" s="82"/>
      <c r="M650" s="82"/>
      <c r="N650" s="82"/>
    </row>
    <row r="651" spans="3:14" x14ac:dyDescent="0.2">
      <c r="C651" s="106"/>
      <c r="E651" s="82"/>
      <c r="F651" s="82"/>
      <c r="I651" s="82"/>
      <c r="J651" s="82"/>
      <c r="M651" s="82"/>
      <c r="N651" s="82"/>
    </row>
    <row r="652" spans="3:14" x14ac:dyDescent="0.2">
      <c r="C652" s="106"/>
      <c r="E652" s="82"/>
      <c r="F652" s="82"/>
      <c r="I652" s="82"/>
      <c r="J652" s="82"/>
      <c r="M652" s="82"/>
      <c r="N652" s="82"/>
    </row>
    <row r="653" spans="3:14" x14ac:dyDescent="0.2">
      <c r="C653" s="106"/>
      <c r="E653" s="82"/>
      <c r="F653" s="82"/>
      <c r="I653" s="82"/>
      <c r="J653" s="82"/>
      <c r="M653" s="82"/>
      <c r="N653" s="82"/>
    </row>
    <row r="654" spans="3:14" x14ac:dyDescent="0.2">
      <c r="C654" s="106"/>
      <c r="E654" s="82"/>
      <c r="F654" s="82"/>
      <c r="I654" s="82"/>
      <c r="J654" s="82"/>
      <c r="M654" s="82"/>
      <c r="N654" s="82"/>
    </row>
    <row r="655" spans="3:14" x14ac:dyDescent="0.2">
      <c r="C655" s="106"/>
      <c r="E655" s="82"/>
      <c r="F655" s="82"/>
      <c r="I655" s="82"/>
      <c r="J655" s="82"/>
      <c r="M655" s="82"/>
      <c r="N655" s="82"/>
    </row>
    <row r="656" spans="3:14" x14ac:dyDescent="0.2">
      <c r="C656" s="106"/>
      <c r="E656" s="82"/>
      <c r="F656" s="82"/>
      <c r="I656" s="82"/>
      <c r="J656" s="82"/>
      <c r="M656" s="82"/>
      <c r="N656" s="82"/>
    </row>
    <row r="657" spans="3:14" x14ac:dyDescent="0.2">
      <c r="C657" s="106"/>
      <c r="E657" s="82"/>
      <c r="F657" s="82"/>
      <c r="I657" s="82"/>
      <c r="J657" s="82"/>
      <c r="M657" s="82"/>
      <c r="N657" s="82"/>
    </row>
    <row r="658" spans="3:14" x14ac:dyDescent="0.2">
      <c r="C658" s="106"/>
      <c r="E658" s="82"/>
      <c r="F658" s="82"/>
      <c r="I658" s="82"/>
      <c r="J658" s="82"/>
      <c r="M658" s="82"/>
      <c r="N658" s="82"/>
    </row>
    <row r="659" spans="3:14" x14ac:dyDescent="0.2">
      <c r="C659" s="106"/>
      <c r="E659" s="82"/>
      <c r="F659" s="82"/>
      <c r="I659" s="82"/>
      <c r="J659" s="82"/>
      <c r="M659" s="82"/>
      <c r="N659" s="82"/>
    </row>
    <row r="660" spans="3:14" x14ac:dyDescent="0.2">
      <c r="C660" s="106"/>
      <c r="E660" s="82"/>
      <c r="F660" s="82"/>
      <c r="I660" s="82"/>
      <c r="J660" s="82"/>
      <c r="M660" s="82"/>
      <c r="N660" s="82"/>
    </row>
    <row r="661" spans="3:14" x14ac:dyDescent="0.2">
      <c r="C661" s="106"/>
      <c r="E661" s="82"/>
      <c r="F661" s="82"/>
      <c r="I661" s="82"/>
      <c r="J661" s="82"/>
      <c r="M661" s="82"/>
      <c r="N661" s="82"/>
    </row>
    <row r="662" spans="3:14" x14ac:dyDescent="0.2">
      <c r="C662" s="106"/>
      <c r="E662" s="82"/>
      <c r="F662" s="82"/>
      <c r="I662" s="82"/>
      <c r="J662" s="82"/>
      <c r="M662" s="82"/>
      <c r="N662" s="82"/>
    </row>
    <row r="663" spans="3:14" x14ac:dyDescent="0.2">
      <c r="C663" s="106"/>
      <c r="E663" s="82"/>
      <c r="F663" s="82"/>
      <c r="I663" s="82"/>
      <c r="J663" s="82"/>
      <c r="M663" s="82"/>
      <c r="N663" s="82"/>
    </row>
    <row r="664" spans="3:14" x14ac:dyDescent="0.2">
      <c r="C664" s="106"/>
      <c r="E664" s="82"/>
      <c r="F664" s="82"/>
      <c r="I664" s="82"/>
      <c r="J664" s="82"/>
      <c r="M664" s="82"/>
      <c r="N664" s="82"/>
    </row>
    <row r="665" spans="3:14" x14ac:dyDescent="0.2">
      <c r="C665" s="106"/>
      <c r="E665" s="82"/>
      <c r="F665" s="82"/>
      <c r="I665" s="82"/>
      <c r="J665" s="82"/>
      <c r="M665" s="82"/>
      <c r="N665" s="82"/>
    </row>
    <row r="666" spans="3:14" x14ac:dyDescent="0.2">
      <c r="C666" s="106"/>
      <c r="E666" s="82"/>
      <c r="F666" s="82"/>
      <c r="I666" s="82"/>
      <c r="J666" s="82"/>
      <c r="M666" s="82"/>
      <c r="N666" s="82"/>
    </row>
    <row r="667" spans="3:14" x14ac:dyDescent="0.2">
      <c r="C667" s="106"/>
      <c r="E667" s="82"/>
      <c r="F667" s="82"/>
      <c r="I667" s="82"/>
      <c r="J667" s="82"/>
      <c r="M667" s="82"/>
      <c r="N667" s="82"/>
    </row>
    <row r="668" spans="3:14" x14ac:dyDescent="0.2">
      <c r="C668" s="106"/>
      <c r="E668" s="82"/>
      <c r="F668" s="82"/>
      <c r="I668" s="82"/>
      <c r="J668" s="82"/>
      <c r="M668" s="82"/>
      <c r="N668" s="82"/>
    </row>
    <row r="669" spans="3:14" x14ac:dyDescent="0.2">
      <c r="C669" s="106"/>
      <c r="E669" s="82"/>
      <c r="F669" s="82"/>
      <c r="I669" s="82"/>
      <c r="J669" s="82"/>
      <c r="M669" s="82"/>
      <c r="N669" s="82"/>
    </row>
    <row r="670" spans="3:14" x14ac:dyDescent="0.2">
      <c r="C670" s="106"/>
      <c r="E670" s="82"/>
      <c r="F670" s="82"/>
      <c r="I670" s="82"/>
      <c r="J670" s="82"/>
      <c r="M670" s="82"/>
      <c r="N670" s="82"/>
    </row>
    <row r="671" spans="3:14" x14ac:dyDescent="0.2">
      <c r="C671" s="106"/>
      <c r="E671" s="82"/>
      <c r="F671" s="82"/>
      <c r="I671" s="82"/>
      <c r="J671" s="82"/>
      <c r="M671" s="82"/>
      <c r="N671" s="82"/>
    </row>
    <row r="672" spans="3:14" x14ac:dyDescent="0.2">
      <c r="C672" s="106"/>
      <c r="E672" s="82"/>
      <c r="F672" s="82"/>
      <c r="I672" s="82"/>
      <c r="J672" s="82"/>
      <c r="M672" s="82"/>
      <c r="N672" s="82"/>
    </row>
    <row r="673" spans="3:14" x14ac:dyDescent="0.2">
      <c r="C673" s="106"/>
      <c r="E673" s="82"/>
      <c r="F673" s="82"/>
      <c r="I673" s="82"/>
      <c r="J673" s="82"/>
      <c r="M673" s="82"/>
      <c r="N673" s="82"/>
    </row>
    <row r="674" spans="3:14" x14ac:dyDescent="0.2">
      <c r="C674" s="106"/>
      <c r="E674" s="82"/>
      <c r="F674" s="82"/>
      <c r="I674" s="82"/>
      <c r="J674" s="82"/>
      <c r="M674" s="82"/>
      <c r="N674" s="82"/>
    </row>
    <row r="675" spans="3:14" x14ac:dyDescent="0.2">
      <c r="C675" s="106"/>
      <c r="E675" s="82"/>
      <c r="F675" s="82"/>
      <c r="I675" s="82"/>
      <c r="J675" s="82"/>
      <c r="M675" s="82"/>
      <c r="N675" s="82"/>
    </row>
    <row r="676" spans="3:14" x14ac:dyDescent="0.2">
      <c r="C676" s="106"/>
      <c r="E676" s="82"/>
      <c r="F676" s="82"/>
      <c r="I676" s="82"/>
      <c r="J676" s="82"/>
      <c r="M676" s="82"/>
      <c r="N676" s="82"/>
    </row>
    <row r="677" spans="3:14" x14ac:dyDescent="0.2">
      <c r="C677" s="106"/>
      <c r="E677" s="82"/>
      <c r="F677" s="82"/>
      <c r="I677" s="82"/>
      <c r="J677" s="82"/>
      <c r="M677" s="82"/>
      <c r="N677" s="82"/>
    </row>
    <row r="678" spans="3:14" x14ac:dyDescent="0.2">
      <c r="C678" s="106"/>
      <c r="E678" s="82"/>
      <c r="F678" s="82"/>
      <c r="I678" s="82"/>
      <c r="J678" s="82"/>
      <c r="M678" s="82"/>
      <c r="N678" s="82"/>
    </row>
    <row r="679" spans="3:14" x14ac:dyDescent="0.2">
      <c r="C679" s="106"/>
      <c r="E679" s="82"/>
      <c r="F679" s="82"/>
      <c r="I679" s="82"/>
      <c r="J679" s="82"/>
      <c r="M679" s="82"/>
      <c r="N679" s="82"/>
    </row>
    <row r="680" spans="3:14" x14ac:dyDescent="0.2">
      <c r="C680" s="106"/>
      <c r="E680" s="82"/>
      <c r="F680" s="82"/>
      <c r="I680" s="82"/>
      <c r="J680" s="82"/>
      <c r="M680" s="82"/>
      <c r="N680" s="82"/>
    </row>
    <row r="681" spans="3:14" x14ac:dyDescent="0.2">
      <c r="C681" s="106"/>
      <c r="E681" s="82"/>
      <c r="F681" s="82"/>
      <c r="I681" s="82"/>
      <c r="J681" s="82"/>
      <c r="M681" s="82"/>
      <c r="N681" s="82"/>
    </row>
    <row r="682" spans="3:14" x14ac:dyDescent="0.2">
      <c r="C682" s="106"/>
      <c r="E682" s="82"/>
      <c r="F682" s="82"/>
      <c r="I682" s="82"/>
      <c r="J682" s="82"/>
      <c r="M682" s="82"/>
      <c r="N682" s="82"/>
    </row>
    <row r="683" spans="3:14" x14ac:dyDescent="0.2">
      <c r="C683" s="106"/>
      <c r="E683" s="82"/>
      <c r="F683" s="82"/>
      <c r="I683" s="82"/>
      <c r="J683" s="82"/>
      <c r="M683" s="82"/>
      <c r="N683" s="82"/>
    </row>
    <row r="684" spans="3:14" x14ac:dyDescent="0.2">
      <c r="C684" s="106"/>
      <c r="E684" s="82"/>
      <c r="F684" s="82"/>
      <c r="I684" s="82"/>
      <c r="J684" s="82"/>
      <c r="M684" s="82"/>
      <c r="N684" s="82"/>
    </row>
    <row r="685" spans="3:14" x14ac:dyDescent="0.2">
      <c r="C685" s="106"/>
      <c r="E685" s="82"/>
      <c r="F685" s="82"/>
      <c r="I685" s="82"/>
      <c r="J685" s="82"/>
      <c r="M685" s="82"/>
      <c r="N685" s="82"/>
    </row>
    <row r="686" spans="3:14" x14ac:dyDescent="0.2">
      <c r="C686" s="106"/>
      <c r="E686" s="82"/>
      <c r="F686" s="82"/>
      <c r="I686" s="82"/>
      <c r="J686" s="82"/>
      <c r="M686" s="82"/>
      <c r="N686" s="82"/>
    </row>
    <row r="687" spans="3:14" x14ac:dyDescent="0.2">
      <c r="C687" s="106"/>
      <c r="E687" s="82"/>
      <c r="F687" s="82"/>
      <c r="I687" s="82"/>
      <c r="J687" s="82"/>
      <c r="M687" s="82"/>
      <c r="N687" s="82"/>
    </row>
    <row r="688" spans="3:14" x14ac:dyDescent="0.2">
      <c r="C688" s="106"/>
      <c r="E688" s="82"/>
      <c r="F688" s="82"/>
      <c r="I688" s="82"/>
      <c r="J688" s="82"/>
      <c r="M688" s="82"/>
      <c r="N688" s="82"/>
    </row>
    <row r="689" spans="3:14" x14ac:dyDescent="0.2">
      <c r="C689" s="106"/>
      <c r="E689" s="82"/>
      <c r="F689" s="82"/>
      <c r="I689" s="82"/>
      <c r="J689" s="82"/>
      <c r="M689" s="82"/>
      <c r="N689" s="82"/>
    </row>
    <row r="690" spans="3:14" x14ac:dyDescent="0.2">
      <c r="C690" s="106"/>
      <c r="E690" s="82"/>
      <c r="F690" s="82"/>
      <c r="I690" s="82"/>
      <c r="J690" s="82"/>
      <c r="M690" s="82"/>
      <c r="N690" s="82"/>
    </row>
    <row r="691" spans="3:14" x14ac:dyDescent="0.2">
      <c r="C691" s="106"/>
      <c r="E691" s="82"/>
      <c r="F691" s="82"/>
      <c r="I691" s="82"/>
      <c r="J691" s="82"/>
      <c r="M691" s="82"/>
      <c r="N691" s="82"/>
    </row>
    <row r="692" spans="3:14" x14ac:dyDescent="0.2">
      <c r="C692" s="106"/>
      <c r="E692" s="82"/>
      <c r="F692" s="82"/>
      <c r="I692" s="82"/>
      <c r="J692" s="82"/>
      <c r="M692" s="82"/>
      <c r="N692" s="82"/>
    </row>
    <row r="693" spans="3:14" x14ac:dyDescent="0.2">
      <c r="C693" s="106"/>
      <c r="E693" s="82"/>
      <c r="F693" s="82"/>
      <c r="I693" s="82"/>
      <c r="J693" s="82"/>
      <c r="M693" s="82"/>
      <c r="N693" s="82"/>
    </row>
    <row r="694" spans="3:14" x14ac:dyDescent="0.2">
      <c r="C694" s="106"/>
      <c r="E694" s="82"/>
      <c r="F694" s="82"/>
      <c r="I694" s="82"/>
      <c r="J694" s="82"/>
      <c r="M694" s="82"/>
      <c r="N694" s="82"/>
    </row>
    <row r="695" spans="3:14" x14ac:dyDescent="0.2">
      <c r="C695" s="106"/>
      <c r="E695" s="82"/>
      <c r="F695" s="82"/>
      <c r="I695" s="82"/>
      <c r="J695" s="82"/>
      <c r="M695" s="82"/>
      <c r="N695" s="82"/>
    </row>
    <row r="696" spans="3:14" x14ac:dyDescent="0.2">
      <c r="C696" s="106"/>
      <c r="E696" s="82"/>
      <c r="F696" s="82"/>
      <c r="I696" s="82"/>
      <c r="J696" s="82"/>
      <c r="M696" s="82"/>
      <c r="N696" s="82"/>
    </row>
    <row r="697" spans="3:14" x14ac:dyDescent="0.2">
      <c r="C697" s="106"/>
      <c r="E697" s="82"/>
      <c r="F697" s="82"/>
      <c r="I697" s="82"/>
      <c r="J697" s="82"/>
      <c r="M697" s="82"/>
      <c r="N697" s="82"/>
    </row>
    <row r="698" spans="3:14" x14ac:dyDescent="0.2">
      <c r="C698" s="106"/>
      <c r="E698" s="82"/>
      <c r="F698" s="82"/>
      <c r="I698" s="82"/>
      <c r="J698" s="82"/>
      <c r="M698" s="82"/>
      <c r="N698" s="82"/>
    </row>
    <row r="699" spans="3:14" x14ac:dyDescent="0.2">
      <c r="C699" s="106"/>
      <c r="E699" s="82"/>
      <c r="F699" s="82"/>
      <c r="I699" s="82"/>
      <c r="J699" s="82"/>
      <c r="M699" s="82"/>
      <c r="N699" s="82"/>
    </row>
    <row r="700" spans="3:14" x14ac:dyDescent="0.2">
      <c r="C700" s="106"/>
      <c r="E700" s="82"/>
      <c r="F700" s="82"/>
      <c r="I700" s="82"/>
      <c r="J700" s="82"/>
      <c r="M700" s="82"/>
      <c r="N700" s="82"/>
    </row>
    <row r="701" spans="3:14" x14ac:dyDescent="0.2">
      <c r="C701" s="106"/>
      <c r="E701" s="82"/>
      <c r="F701" s="82"/>
      <c r="I701" s="82"/>
      <c r="J701" s="82"/>
      <c r="M701" s="82"/>
      <c r="N701" s="82"/>
    </row>
    <row r="702" spans="3:14" x14ac:dyDescent="0.2">
      <c r="C702" s="106"/>
      <c r="E702" s="82"/>
      <c r="F702" s="82"/>
      <c r="I702" s="82"/>
      <c r="J702" s="82"/>
      <c r="M702" s="82"/>
      <c r="N702" s="82"/>
    </row>
    <row r="703" spans="3:14" x14ac:dyDescent="0.2">
      <c r="C703" s="106"/>
      <c r="E703" s="82"/>
      <c r="F703" s="82"/>
      <c r="I703" s="82"/>
      <c r="J703" s="82"/>
      <c r="M703" s="82"/>
      <c r="N703" s="82"/>
    </row>
    <row r="704" spans="3:14" x14ac:dyDescent="0.2">
      <c r="C704" s="106"/>
      <c r="E704" s="82"/>
      <c r="F704" s="82"/>
      <c r="I704" s="82"/>
      <c r="J704" s="82"/>
      <c r="M704" s="82"/>
      <c r="N704" s="82"/>
    </row>
    <row r="705" spans="3:14" x14ac:dyDescent="0.2">
      <c r="C705" s="106"/>
      <c r="E705" s="82"/>
      <c r="F705" s="82"/>
      <c r="I705" s="82"/>
      <c r="J705" s="82"/>
      <c r="M705" s="82"/>
      <c r="N705" s="82"/>
    </row>
    <row r="706" spans="3:14" x14ac:dyDescent="0.2">
      <c r="C706" s="106"/>
      <c r="E706" s="82"/>
      <c r="F706" s="82"/>
      <c r="I706" s="82"/>
      <c r="J706" s="82"/>
      <c r="M706" s="82"/>
      <c r="N706" s="82"/>
    </row>
    <row r="707" spans="3:14" x14ac:dyDescent="0.2">
      <c r="C707" s="106"/>
      <c r="E707" s="82"/>
      <c r="F707" s="82"/>
      <c r="I707" s="82"/>
      <c r="J707" s="82"/>
      <c r="M707" s="82"/>
      <c r="N707" s="82"/>
    </row>
    <row r="708" spans="3:14" x14ac:dyDescent="0.2">
      <c r="C708" s="106"/>
      <c r="E708" s="82"/>
      <c r="F708" s="82"/>
      <c r="I708" s="82"/>
      <c r="J708" s="82"/>
      <c r="M708" s="82"/>
      <c r="N708" s="82"/>
    </row>
    <row r="709" spans="3:14" x14ac:dyDescent="0.2">
      <c r="C709" s="106"/>
      <c r="E709" s="82"/>
      <c r="F709" s="82"/>
      <c r="I709" s="82"/>
      <c r="J709" s="82"/>
      <c r="M709" s="82"/>
      <c r="N709" s="82"/>
    </row>
    <row r="710" spans="3:14" x14ac:dyDescent="0.2">
      <c r="C710" s="106"/>
      <c r="E710" s="82"/>
      <c r="F710" s="82"/>
      <c r="I710" s="82"/>
      <c r="J710" s="82"/>
      <c r="M710" s="82"/>
      <c r="N710" s="82"/>
    </row>
    <row r="711" spans="3:14" x14ac:dyDescent="0.2">
      <c r="C711" s="106"/>
      <c r="E711" s="82"/>
      <c r="F711" s="82"/>
      <c r="I711" s="82"/>
      <c r="J711" s="82"/>
      <c r="M711" s="82"/>
      <c r="N711" s="82"/>
    </row>
    <row r="712" spans="3:14" x14ac:dyDescent="0.2">
      <c r="C712" s="106"/>
      <c r="E712" s="82"/>
      <c r="F712" s="82"/>
      <c r="I712" s="82"/>
      <c r="J712" s="82"/>
      <c r="M712" s="82"/>
      <c r="N712" s="82"/>
    </row>
    <row r="713" spans="3:14" x14ac:dyDescent="0.2">
      <c r="C713" s="106"/>
      <c r="E713" s="82"/>
      <c r="F713" s="82"/>
      <c r="I713" s="82"/>
      <c r="J713" s="82"/>
      <c r="M713" s="82"/>
      <c r="N713" s="82"/>
    </row>
    <row r="714" spans="3:14" x14ac:dyDescent="0.2">
      <c r="C714" s="106"/>
      <c r="E714" s="82"/>
      <c r="F714" s="82"/>
      <c r="I714" s="82"/>
      <c r="J714" s="82"/>
      <c r="M714" s="82"/>
      <c r="N714" s="82"/>
    </row>
    <row r="715" spans="3:14" x14ac:dyDescent="0.2">
      <c r="C715" s="106"/>
      <c r="E715" s="82"/>
      <c r="F715" s="82"/>
      <c r="I715" s="82"/>
      <c r="J715" s="82"/>
      <c r="M715" s="82"/>
      <c r="N715" s="82"/>
    </row>
    <row r="716" spans="3:14" x14ac:dyDescent="0.2">
      <c r="C716" s="106"/>
      <c r="E716" s="82"/>
      <c r="F716" s="82"/>
      <c r="I716" s="82"/>
      <c r="J716" s="82"/>
      <c r="M716" s="82"/>
      <c r="N716" s="82"/>
    </row>
    <row r="717" spans="3:14" x14ac:dyDescent="0.2">
      <c r="C717" s="106"/>
      <c r="E717" s="82"/>
      <c r="F717" s="82"/>
      <c r="I717" s="82"/>
      <c r="J717" s="82"/>
      <c r="M717" s="82"/>
      <c r="N717" s="82"/>
    </row>
    <row r="718" spans="3:14" x14ac:dyDescent="0.2">
      <c r="C718" s="106"/>
      <c r="E718" s="82"/>
      <c r="F718" s="82"/>
      <c r="I718" s="82"/>
      <c r="J718" s="82"/>
      <c r="M718" s="82"/>
      <c r="N718" s="82"/>
    </row>
    <row r="719" spans="3:14" x14ac:dyDescent="0.2">
      <c r="C719" s="106"/>
      <c r="E719" s="82"/>
      <c r="F719" s="82"/>
      <c r="I719" s="82"/>
      <c r="J719" s="82"/>
      <c r="M719" s="82"/>
      <c r="N719" s="82"/>
    </row>
    <row r="720" spans="3:14" x14ac:dyDescent="0.2">
      <c r="C720" s="106"/>
      <c r="E720" s="82"/>
      <c r="F720" s="82"/>
      <c r="I720" s="82"/>
      <c r="J720" s="82"/>
      <c r="M720" s="82"/>
      <c r="N720" s="82"/>
    </row>
    <row r="721" spans="3:14" x14ac:dyDescent="0.2">
      <c r="C721" s="106"/>
      <c r="E721" s="82"/>
      <c r="F721" s="82"/>
      <c r="I721" s="82"/>
      <c r="J721" s="82"/>
      <c r="M721" s="82"/>
      <c r="N721" s="82"/>
    </row>
    <row r="722" spans="3:14" x14ac:dyDescent="0.2">
      <c r="C722" s="106"/>
      <c r="E722" s="82"/>
      <c r="F722" s="82"/>
      <c r="I722" s="82"/>
      <c r="J722" s="82"/>
      <c r="M722" s="82"/>
      <c r="N722" s="82"/>
    </row>
    <row r="723" spans="3:14" x14ac:dyDescent="0.2">
      <c r="C723" s="106"/>
      <c r="E723" s="82"/>
      <c r="F723" s="82"/>
      <c r="I723" s="82"/>
      <c r="J723" s="82"/>
      <c r="M723" s="82"/>
      <c r="N723" s="82"/>
    </row>
    <row r="724" spans="3:14" x14ac:dyDescent="0.2">
      <c r="C724" s="106"/>
      <c r="E724" s="82"/>
      <c r="F724" s="82"/>
      <c r="I724" s="82"/>
      <c r="J724" s="82"/>
      <c r="M724" s="82"/>
      <c r="N724" s="82"/>
    </row>
    <row r="725" spans="3:14" x14ac:dyDescent="0.2">
      <c r="C725" s="106"/>
      <c r="E725" s="82"/>
      <c r="F725" s="82"/>
      <c r="I725" s="82"/>
      <c r="J725" s="82"/>
      <c r="M725" s="82"/>
      <c r="N725" s="82"/>
    </row>
    <row r="726" spans="3:14" x14ac:dyDescent="0.2">
      <c r="C726" s="106"/>
      <c r="E726" s="82"/>
      <c r="F726" s="82"/>
      <c r="I726" s="82"/>
      <c r="J726" s="82"/>
      <c r="M726" s="82"/>
      <c r="N726" s="82"/>
    </row>
    <row r="727" spans="3:14" x14ac:dyDescent="0.2">
      <c r="C727" s="106"/>
      <c r="E727" s="82"/>
      <c r="F727" s="82"/>
      <c r="I727" s="82"/>
      <c r="J727" s="82"/>
      <c r="M727" s="82"/>
      <c r="N727" s="82"/>
    </row>
    <row r="728" spans="3:14" x14ac:dyDescent="0.2">
      <c r="C728" s="106"/>
      <c r="E728" s="82"/>
      <c r="F728" s="82"/>
      <c r="I728" s="82"/>
      <c r="J728" s="82"/>
      <c r="M728" s="82"/>
      <c r="N728" s="82"/>
    </row>
    <row r="729" spans="3:14" x14ac:dyDescent="0.2">
      <c r="C729" s="106"/>
      <c r="E729" s="82"/>
      <c r="F729" s="82"/>
      <c r="I729" s="82"/>
      <c r="J729" s="82"/>
      <c r="M729" s="82"/>
      <c r="N729" s="82"/>
    </row>
    <row r="730" spans="3:14" x14ac:dyDescent="0.2">
      <c r="C730" s="106"/>
      <c r="E730" s="82"/>
      <c r="F730" s="82"/>
      <c r="I730" s="82"/>
      <c r="J730" s="82"/>
      <c r="M730" s="82"/>
      <c r="N730" s="82"/>
    </row>
    <row r="731" spans="3:14" x14ac:dyDescent="0.2">
      <c r="C731" s="106"/>
      <c r="E731" s="82"/>
      <c r="F731" s="82"/>
      <c r="I731" s="82"/>
      <c r="J731" s="82"/>
      <c r="M731" s="82"/>
      <c r="N731" s="82"/>
    </row>
    <row r="732" spans="3:14" x14ac:dyDescent="0.2">
      <c r="C732" s="106"/>
      <c r="E732" s="82"/>
      <c r="F732" s="82"/>
      <c r="I732" s="82"/>
      <c r="J732" s="82"/>
      <c r="M732" s="82"/>
      <c r="N732" s="82"/>
    </row>
    <row r="733" spans="3:14" x14ac:dyDescent="0.2">
      <c r="C733" s="106"/>
      <c r="E733" s="82"/>
      <c r="F733" s="82"/>
      <c r="I733" s="82"/>
      <c r="J733" s="82"/>
      <c r="M733" s="82"/>
      <c r="N733" s="82"/>
    </row>
    <row r="734" spans="3:14" x14ac:dyDescent="0.2">
      <c r="C734" s="106"/>
      <c r="E734" s="82"/>
      <c r="F734" s="82"/>
      <c r="I734" s="82"/>
      <c r="J734" s="82"/>
      <c r="M734" s="82"/>
      <c r="N734" s="82"/>
    </row>
    <row r="735" spans="3:14" x14ac:dyDescent="0.2">
      <c r="C735" s="106"/>
      <c r="E735" s="82"/>
      <c r="F735" s="82"/>
      <c r="I735" s="82"/>
      <c r="J735" s="82"/>
      <c r="M735" s="82"/>
      <c r="N735" s="82"/>
    </row>
    <row r="736" spans="3:14" x14ac:dyDescent="0.2">
      <c r="C736" s="106"/>
      <c r="E736" s="82"/>
      <c r="F736" s="82"/>
      <c r="I736" s="82"/>
      <c r="J736" s="82"/>
      <c r="M736" s="82"/>
      <c r="N736" s="82"/>
    </row>
    <row r="737" spans="3:14" x14ac:dyDescent="0.2">
      <c r="C737" s="106"/>
      <c r="E737" s="82"/>
      <c r="F737" s="82"/>
      <c r="I737" s="82"/>
      <c r="J737" s="82"/>
      <c r="M737" s="82"/>
      <c r="N737" s="82"/>
    </row>
    <row r="738" spans="3:14" x14ac:dyDescent="0.2">
      <c r="C738" s="106"/>
      <c r="E738" s="82"/>
      <c r="F738" s="82"/>
      <c r="I738" s="82"/>
      <c r="J738" s="82"/>
      <c r="M738" s="82"/>
      <c r="N738" s="82"/>
    </row>
    <row r="739" spans="3:14" x14ac:dyDescent="0.2">
      <c r="C739" s="106"/>
      <c r="E739" s="82"/>
      <c r="F739" s="82"/>
      <c r="I739" s="82"/>
      <c r="J739" s="82"/>
      <c r="M739" s="82"/>
      <c r="N739" s="82"/>
    </row>
    <row r="740" spans="3:14" x14ac:dyDescent="0.2">
      <c r="C740" s="106"/>
      <c r="E740" s="82"/>
      <c r="F740" s="82"/>
      <c r="I740" s="82"/>
      <c r="J740" s="82"/>
      <c r="M740" s="82"/>
      <c r="N740" s="82"/>
    </row>
    <row r="741" spans="3:14" x14ac:dyDescent="0.2">
      <c r="C741" s="106"/>
      <c r="E741" s="82"/>
      <c r="F741" s="82"/>
      <c r="I741" s="82"/>
      <c r="J741" s="82"/>
      <c r="M741" s="82"/>
      <c r="N741" s="82"/>
    </row>
    <row r="742" spans="3:14" x14ac:dyDescent="0.2">
      <c r="C742" s="106"/>
      <c r="E742" s="82"/>
      <c r="F742" s="82"/>
      <c r="I742" s="82"/>
      <c r="J742" s="82"/>
      <c r="M742" s="82"/>
      <c r="N742" s="82"/>
    </row>
    <row r="743" spans="3:14" x14ac:dyDescent="0.2">
      <c r="C743" s="106"/>
      <c r="E743" s="82"/>
      <c r="F743" s="82"/>
      <c r="I743" s="82"/>
      <c r="J743" s="82"/>
      <c r="M743" s="82"/>
      <c r="N743" s="82"/>
    </row>
    <row r="744" spans="3:14" x14ac:dyDescent="0.2">
      <c r="C744" s="106"/>
      <c r="E744" s="82"/>
      <c r="F744" s="82"/>
      <c r="I744" s="82"/>
      <c r="J744" s="82"/>
      <c r="M744" s="82"/>
      <c r="N744" s="82"/>
    </row>
    <row r="745" spans="3:14" x14ac:dyDescent="0.2">
      <c r="C745" s="106"/>
      <c r="E745" s="82"/>
      <c r="F745" s="82"/>
      <c r="I745" s="82"/>
      <c r="J745" s="82"/>
      <c r="M745" s="82"/>
      <c r="N745" s="82"/>
    </row>
    <row r="746" spans="3:14" x14ac:dyDescent="0.2">
      <c r="C746" s="106"/>
      <c r="E746" s="82"/>
      <c r="F746" s="82"/>
      <c r="I746" s="82"/>
      <c r="J746" s="82"/>
      <c r="M746" s="82"/>
      <c r="N746" s="82"/>
    </row>
    <row r="747" spans="3:14" x14ac:dyDescent="0.2">
      <c r="C747" s="106"/>
      <c r="E747" s="82"/>
      <c r="F747" s="82"/>
      <c r="I747" s="82"/>
      <c r="J747" s="82"/>
      <c r="M747" s="82"/>
      <c r="N747" s="82"/>
    </row>
    <row r="748" spans="3:14" x14ac:dyDescent="0.2">
      <c r="C748" s="106"/>
      <c r="E748" s="82"/>
      <c r="F748" s="82"/>
      <c r="I748" s="82"/>
      <c r="J748" s="82"/>
      <c r="M748" s="82"/>
      <c r="N748" s="82"/>
    </row>
    <row r="749" spans="3:14" x14ac:dyDescent="0.2">
      <c r="C749" s="106"/>
      <c r="E749" s="82"/>
      <c r="F749" s="82"/>
      <c r="I749" s="82"/>
      <c r="J749" s="82"/>
      <c r="M749" s="82"/>
      <c r="N749" s="82"/>
    </row>
    <row r="750" spans="3:14" x14ac:dyDescent="0.2">
      <c r="C750" s="106"/>
      <c r="E750" s="82"/>
      <c r="F750" s="82"/>
      <c r="I750" s="82"/>
      <c r="J750" s="82"/>
      <c r="M750" s="82"/>
      <c r="N750" s="82"/>
    </row>
    <row r="751" spans="3:14" x14ac:dyDescent="0.2">
      <c r="C751" s="106"/>
      <c r="E751" s="82"/>
      <c r="F751" s="82"/>
      <c r="I751" s="82"/>
      <c r="J751" s="82"/>
      <c r="M751" s="82"/>
      <c r="N751" s="82"/>
    </row>
    <row r="752" spans="3:14" x14ac:dyDescent="0.2">
      <c r="C752" s="106"/>
      <c r="E752" s="82"/>
      <c r="F752" s="82"/>
      <c r="I752" s="82"/>
      <c r="J752" s="82"/>
      <c r="M752" s="82"/>
      <c r="N752" s="82"/>
    </row>
    <row r="753" spans="3:14" x14ac:dyDescent="0.2">
      <c r="C753" s="106"/>
      <c r="E753" s="82"/>
      <c r="F753" s="82"/>
      <c r="I753" s="82"/>
      <c r="J753" s="82"/>
      <c r="M753" s="82"/>
      <c r="N753" s="82"/>
    </row>
    <row r="754" spans="3:14" x14ac:dyDescent="0.2">
      <c r="C754" s="106"/>
      <c r="E754" s="82"/>
      <c r="F754" s="82"/>
      <c r="I754" s="82"/>
      <c r="J754" s="82"/>
      <c r="M754" s="82"/>
      <c r="N754" s="82"/>
    </row>
    <row r="755" spans="3:14" x14ac:dyDescent="0.2">
      <c r="C755" s="106"/>
      <c r="E755" s="82"/>
      <c r="F755" s="82"/>
      <c r="I755" s="82"/>
      <c r="J755" s="82"/>
      <c r="M755" s="82"/>
      <c r="N755" s="82"/>
    </row>
    <row r="756" spans="3:14" x14ac:dyDescent="0.2">
      <c r="C756" s="106"/>
      <c r="E756" s="82"/>
      <c r="F756" s="82"/>
      <c r="I756" s="82"/>
      <c r="J756" s="82"/>
      <c r="M756" s="82"/>
      <c r="N756" s="82"/>
    </row>
    <row r="757" spans="3:14" x14ac:dyDescent="0.2">
      <c r="C757" s="106"/>
      <c r="E757" s="82"/>
      <c r="F757" s="82"/>
      <c r="I757" s="82"/>
      <c r="J757" s="82"/>
      <c r="M757" s="82"/>
      <c r="N757" s="82"/>
    </row>
    <row r="758" spans="3:14" x14ac:dyDescent="0.2">
      <c r="C758" s="106"/>
      <c r="E758" s="82"/>
      <c r="F758" s="82"/>
      <c r="I758" s="82"/>
      <c r="J758" s="82"/>
      <c r="M758" s="82"/>
      <c r="N758" s="82"/>
    </row>
    <row r="759" spans="3:14" x14ac:dyDescent="0.2">
      <c r="C759" s="106"/>
      <c r="E759" s="82"/>
      <c r="F759" s="82"/>
      <c r="I759" s="82"/>
      <c r="J759" s="82"/>
      <c r="M759" s="82"/>
      <c r="N759" s="82"/>
    </row>
    <row r="760" spans="3:14" x14ac:dyDescent="0.2">
      <c r="C760" s="106"/>
      <c r="E760" s="82"/>
      <c r="F760" s="82"/>
      <c r="I760" s="82"/>
      <c r="J760" s="82"/>
      <c r="M760" s="82"/>
      <c r="N760" s="82"/>
    </row>
    <row r="761" spans="3:14" x14ac:dyDescent="0.2">
      <c r="C761" s="106"/>
      <c r="E761" s="82"/>
      <c r="F761" s="82"/>
      <c r="I761" s="82"/>
      <c r="J761" s="82"/>
      <c r="M761" s="82"/>
      <c r="N761" s="82"/>
    </row>
    <row r="762" spans="3:14" x14ac:dyDescent="0.2">
      <c r="C762" s="106"/>
      <c r="E762" s="82"/>
      <c r="F762" s="82"/>
      <c r="I762" s="82"/>
      <c r="J762" s="82"/>
      <c r="M762" s="82"/>
      <c r="N762" s="82"/>
    </row>
    <row r="763" spans="3:14" x14ac:dyDescent="0.2">
      <c r="C763" s="106"/>
      <c r="E763" s="82"/>
      <c r="F763" s="82"/>
      <c r="I763" s="82"/>
      <c r="J763" s="82"/>
      <c r="M763" s="82"/>
      <c r="N763" s="82"/>
    </row>
    <row r="764" spans="3:14" x14ac:dyDescent="0.2">
      <c r="C764" s="106"/>
      <c r="E764" s="82"/>
      <c r="F764" s="82"/>
      <c r="I764" s="82"/>
      <c r="J764" s="82"/>
      <c r="M764" s="82"/>
      <c r="N764" s="82"/>
    </row>
    <row r="765" spans="3:14" x14ac:dyDescent="0.2">
      <c r="C765" s="106"/>
      <c r="E765" s="82"/>
      <c r="F765" s="82"/>
      <c r="I765" s="82"/>
      <c r="J765" s="82"/>
      <c r="M765" s="82"/>
      <c r="N765" s="82"/>
    </row>
    <row r="766" spans="3:14" x14ac:dyDescent="0.2">
      <c r="C766" s="106"/>
      <c r="E766" s="82"/>
      <c r="F766" s="82"/>
      <c r="I766" s="82"/>
      <c r="J766" s="82"/>
      <c r="M766" s="82"/>
      <c r="N766" s="82"/>
    </row>
    <row r="767" spans="3:14" x14ac:dyDescent="0.2">
      <c r="C767" s="106"/>
      <c r="E767" s="82"/>
      <c r="F767" s="82"/>
      <c r="I767" s="82"/>
      <c r="J767" s="82"/>
      <c r="M767" s="82"/>
      <c r="N767" s="82"/>
    </row>
    <row r="768" spans="3:14" x14ac:dyDescent="0.2">
      <c r="C768" s="106"/>
      <c r="E768" s="82"/>
      <c r="F768" s="82"/>
      <c r="I768" s="82"/>
      <c r="J768" s="82"/>
      <c r="M768" s="82"/>
      <c r="N768" s="82"/>
    </row>
    <row r="769" spans="3:14" x14ac:dyDescent="0.2">
      <c r="C769" s="106"/>
      <c r="E769" s="82"/>
      <c r="F769" s="82"/>
      <c r="I769" s="82"/>
      <c r="J769" s="82"/>
      <c r="M769" s="82"/>
      <c r="N769" s="82"/>
    </row>
    <row r="770" spans="3:14" x14ac:dyDescent="0.2">
      <c r="C770" s="106"/>
      <c r="E770" s="82"/>
      <c r="F770" s="82"/>
      <c r="I770" s="82"/>
      <c r="J770" s="82"/>
      <c r="M770" s="82"/>
      <c r="N770" s="82"/>
    </row>
    <row r="771" spans="3:14" x14ac:dyDescent="0.2">
      <c r="C771" s="106"/>
      <c r="E771" s="82"/>
      <c r="F771" s="82"/>
      <c r="I771" s="82"/>
      <c r="J771" s="82"/>
      <c r="M771" s="82"/>
      <c r="N771" s="82"/>
    </row>
    <row r="772" spans="3:14" x14ac:dyDescent="0.2">
      <c r="C772" s="106"/>
      <c r="E772" s="82"/>
      <c r="F772" s="82"/>
      <c r="I772" s="82"/>
      <c r="J772" s="82"/>
      <c r="M772" s="82"/>
      <c r="N772" s="82"/>
    </row>
    <row r="773" spans="3:14" x14ac:dyDescent="0.2">
      <c r="C773" s="106"/>
      <c r="E773" s="82"/>
      <c r="F773" s="82"/>
      <c r="I773" s="82"/>
      <c r="J773" s="82"/>
      <c r="M773" s="82"/>
      <c r="N773" s="82"/>
    </row>
    <row r="774" spans="3:14" x14ac:dyDescent="0.2">
      <c r="C774" s="106"/>
      <c r="E774" s="82"/>
      <c r="F774" s="82"/>
      <c r="I774" s="82"/>
      <c r="J774" s="82"/>
      <c r="M774" s="82"/>
      <c r="N774" s="82"/>
    </row>
    <row r="775" spans="3:14" x14ac:dyDescent="0.2">
      <c r="C775" s="106"/>
      <c r="E775" s="82"/>
      <c r="F775" s="82"/>
      <c r="I775" s="82"/>
      <c r="J775" s="82"/>
      <c r="M775" s="82"/>
      <c r="N775" s="82"/>
    </row>
    <row r="776" spans="3:14" x14ac:dyDescent="0.2">
      <c r="C776" s="106"/>
      <c r="E776" s="82"/>
      <c r="F776" s="82"/>
      <c r="I776" s="82"/>
      <c r="J776" s="82"/>
      <c r="M776" s="82"/>
      <c r="N776" s="82"/>
    </row>
    <row r="777" spans="3:14" x14ac:dyDescent="0.2">
      <c r="C777" s="106"/>
      <c r="E777" s="82"/>
      <c r="F777" s="82"/>
      <c r="I777" s="82"/>
      <c r="J777" s="82"/>
      <c r="M777" s="82"/>
      <c r="N777" s="82"/>
    </row>
    <row r="778" spans="3:14" x14ac:dyDescent="0.2">
      <c r="C778" s="106"/>
      <c r="E778" s="82"/>
      <c r="F778" s="82"/>
      <c r="I778" s="82"/>
      <c r="J778" s="82"/>
      <c r="M778" s="82"/>
      <c r="N778" s="82"/>
    </row>
    <row r="779" spans="3:14" x14ac:dyDescent="0.2">
      <c r="C779" s="106"/>
      <c r="E779" s="82"/>
      <c r="F779" s="82"/>
      <c r="I779" s="82"/>
      <c r="J779" s="82"/>
      <c r="M779" s="82"/>
      <c r="N779" s="82"/>
    </row>
    <row r="780" spans="3:14" x14ac:dyDescent="0.2">
      <c r="C780" s="106"/>
      <c r="E780" s="82"/>
      <c r="F780" s="82"/>
      <c r="I780" s="82"/>
      <c r="J780" s="82"/>
      <c r="M780" s="82"/>
      <c r="N780" s="82"/>
    </row>
    <row r="781" spans="3:14" x14ac:dyDescent="0.2">
      <c r="C781" s="106"/>
      <c r="E781" s="82"/>
      <c r="F781" s="82"/>
      <c r="I781" s="82"/>
      <c r="J781" s="82"/>
      <c r="M781" s="82"/>
      <c r="N781" s="82"/>
    </row>
    <row r="782" spans="3:14" x14ac:dyDescent="0.2">
      <c r="C782" s="106"/>
      <c r="E782" s="82"/>
      <c r="F782" s="82"/>
      <c r="I782" s="82"/>
      <c r="J782" s="82"/>
      <c r="M782" s="82"/>
      <c r="N782" s="82"/>
    </row>
    <row r="783" spans="3:14" x14ac:dyDescent="0.2">
      <c r="C783" s="106"/>
      <c r="E783" s="82"/>
      <c r="F783" s="82"/>
      <c r="I783" s="82"/>
      <c r="J783" s="82"/>
      <c r="M783" s="82"/>
      <c r="N783" s="82"/>
    </row>
    <row r="784" spans="3:14" x14ac:dyDescent="0.2">
      <c r="C784" s="106"/>
      <c r="E784" s="82"/>
      <c r="F784" s="82"/>
      <c r="I784" s="82"/>
      <c r="J784" s="82"/>
      <c r="M784" s="82"/>
      <c r="N784" s="82"/>
    </row>
    <row r="785" spans="3:14" x14ac:dyDescent="0.2">
      <c r="C785" s="106"/>
      <c r="E785" s="82"/>
      <c r="F785" s="82"/>
      <c r="I785" s="82"/>
      <c r="J785" s="82"/>
      <c r="M785" s="82"/>
      <c r="N785" s="82"/>
    </row>
    <row r="786" spans="3:14" x14ac:dyDescent="0.2">
      <c r="C786" s="106"/>
      <c r="E786" s="82"/>
      <c r="F786" s="82"/>
      <c r="I786" s="82"/>
      <c r="J786" s="82"/>
      <c r="M786" s="82"/>
      <c r="N786" s="82"/>
    </row>
    <row r="787" spans="3:14" x14ac:dyDescent="0.2">
      <c r="C787" s="106"/>
      <c r="E787" s="82"/>
      <c r="F787" s="82"/>
      <c r="I787" s="82"/>
      <c r="J787" s="82"/>
      <c r="M787" s="82"/>
      <c r="N787" s="82"/>
    </row>
    <row r="788" spans="3:14" x14ac:dyDescent="0.2">
      <c r="C788" s="106"/>
      <c r="E788" s="82"/>
      <c r="F788" s="82"/>
      <c r="I788" s="82"/>
      <c r="J788" s="82"/>
      <c r="M788" s="82"/>
      <c r="N788" s="82"/>
    </row>
    <row r="789" spans="3:14" x14ac:dyDescent="0.2">
      <c r="C789" s="106"/>
      <c r="E789" s="82"/>
      <c r="F789" s="82"/>
      <c r="I789" s="82"/>
      <c r="J789" s="82"/>
      <c r="M789" s="82"/>
      <c r="N789" s="82"/>
    </row>
    <row r="790" spans="3:14" x14ac:dyDescent="0.2">
      <c r="C790" s="106"/>
      <c r="E790" s="82"/>
      <c r="F790" s="82"/>
      <c r="I790" s="82"/>
      <c r="J790" s="82"/>
      <c r="M790" s="82"/>
      <c r="N790" s="82"/>
    </row>
    <row r="791" spans="3:14" x14ac:dyDescent="0.2">
      <c r="C791" s="106"/>
      <c r="E791" s="82"/>
      <c r="F791" s="82"/>
      <c r="I791" s="82"/>
      <c r="J791" s="82"/>
      <c r="M791" s="82"/>
      <c r="N791" s="82"/>
    </row>
    <row r="792" spans="3:14" x14ac:dyDescent="0.2">
      <c r="C792" s="106"/>
      <c r="E792" s="82"/>
      <c r="F792" s="82"/>
      <c r="I792" s="82"/>
      <c r="J792" s="82"/>
      <c r="M792" s="82"/>
      <c r="N792" s="82"/>
    </row>
    <row r="793" spans="3:14" x14ac:dyDescent="0.2">
      <c r="C793" s="106"/>
      <c r="E793" s="82"/>
      <c r="F793" s="82"/>
      <c r="I793" s="82"/>
      <c r="J793" s="82"/>
      <c r="M793" s="82"/>
      <c r="N793" s="82"/>
    </row>
    <row r="794" spans="3:14" x14ac:dyDescent="0.2">
      <c r="C794" s="106"/>
      <c r="E794" s="82"/>
      <c r="F794" s="82"/>
      <c r="I794" s="82"/>
      <c r="J794" s="82"/>
      <c r="M794" s="82"/>
      <c r="N794" s="82"/>
    </row>
    <row r="795" spans="3:14" x14ac:dyDescent="0.2">
      <c r="C795" s="106"/>
      <c r="E795" s="82"/>
      <c r="F795" s="82"/>
      <c r="I795" s="82"/>
      <c r="J795" s="82"/>
      <c r="M795" s="82"/>
      <c r="N795" s="82"/>
    </row>
    <row r="796" spans="3:14" x14ac:dyDescent="0.2">
      <c r="C796" s="106"/>
      <c r="E796" s="82"/>
      <c r="F796" s="82"/>
      <c r="I796" s="82"/>
      <c r="J796" s="82"/>
      <c r="M796" s="82"/>
      <c r="N796" s="82"/>
    </row>
    <row r="797" spans="3:14" x14ac:dyDescent="0.2">
      <c r="C797" s="106"/>
      <c r="E797" s="82"/>
      <c r="F797" s="82"/>
      <c r="I797" s="82"/>
      <c r="J797" s="82"/>
      <c r="M797" s="82"/>
      <c r="N797" s="82"/>
    </row>
    <row r="798" spans="3:14" x14ac:dyDescent="0.2">
      <c r="C798" s="106"/>
      <c r="E798" s="82"/>
      <c r="F798" s="82"/>
      <c r="I798" s="82"/>
      <c r="J798" s="82"/>
      <c r="M798" s="82"/>
      <c r="N798" s="82"/>
    </row>
    <row r="799" spans="3:14" x14ac:dyDescent="0.2">
      <c r="C799" s="106"/>
      <c r="E799" s="82"/>
      <c r="F799" s="82"/>
      <c r="I799" s="82"/>
      <c r="J799" s="82"/>
      <c r="M799" s="82"/>
      <c r="N799" s="82"/>
    </row>
    <row r="800" spans="3:14" x14ac:dyDescent="0.2">
      <c r="C800" s="106"/>
      <c r="E800" s="82"/>
      <c r="F800" s="82"/>
      <c r="I800" s="82"/>
      <c r="J800" s="82"/>
      <c r="M800" s="82"/>
      <c r="N800" s="82"/>
    </row>
    <row r="801" spans="3:14" x14ac:dyDescent="0.2">
      <c r="C801" s="106"/>
      <c r="E801" s="82"/>
      <c r="F801" s="82"/>
      <c r="I801" s="82"/>
      <c r="J801" s="82"/>
      <c r="M801" s="82"/>
      <c r="N801" s="82"/>
    </row>
    <row r="802" spans="3:14" x14ac:dyDescent="0.2">
      <c r="C802" s="106"/>
      <c r="E802" s="82"/>
      <c r="F802" s="82"/>
      <c r="I802" s="82"/>
      <c r="J802" s="82"/>
      <c r="M802" s="82"/>
      <c r="N802" s="82"/>
    </row>
    <row r="803" spans="3:14" x14ac:dyDescent="0.2">
      <c r="C803" s="106"/>
      <c r="E803" s="82"/>
      <c r="F803" s="82"/>
      <c r="I803" s="82"/>
      <c r="J803" s="82"/>
      <c r="M803" s="82"/>
      <c r="N803" s="82"/>
    </row>
    <row r="804" spans="3:14" x14ac:dyDescent="0.2">
      <c r="C804" s="106"/>
      <c r="E804" s="82"/>
      <c r="F804" s="82"/>
      <c r="I804" s="82"/>
      <c r="J804" s="82"/>
      <c r="M804" s="82"/>
      <c r="N804" s="82"/>
    </row>
    <row r="805" spans="3:14" x14ac:dyDescent="0.2">
      <c r="C805" s="106"/>
      <c r="E805" s="82"/>
      <c r="F805" s="82"/>
      <c r="I805" s="82"/>
      <c r="J805" s="82"/>
      <c r="M805" s="82"/>
      <c r="N805" s="82"/>
    </row>
    <row r="806" spans="3:14" x14ac:dyDescent="0.2">
      <c r="C806" s="106"/>
      <c r="E806" s="82"/>
      <c r="F806" s="82"/>
      <c r="I806" s="82"/>
      <c r="J806" s="82"/>
      <c r="M806" s="82"/>
      <c r="N806" s="82"/>
    </row>
    <row r="807" spans="3:14" x14ac:dyDescent="0.2">
      <c r="C807" s="106"/>
      <c r="E807" s="82"/>
      <c r="F807" s="82"/>
      <c r="I807" s="82"/>
      <c r="J807" s="82"/>
      <c r="M807" s="82"/>
      <c r="N807" s="82"/>
    </row>
    <row r="808" spans="3:14" x14ac:dyDescent="0.2">
      <c r="C808" s="106"/>
      <c r="E808" s="82"/>
      <c r="F808" s="82"/>
      <c r="I808" s="82"/>
      <c r="J808" s="82"/>
      <c r="M808" s="82"/>
      <c r="N808" s="82"/>
    </row>
    <row r="809" spans="3:14" x14ac:dyDescent="0.2">
      <c r="C809" s="106"/>
      <c r="E809" s="82"/>
      <c r="F809" s="82"/>
      <c r="I809" s="82"/>
      <c r="J809" s="82"/>
      <c r="M809" s="82"/>
      <c r="N809" s="82"/>
    </row>
    <row r="810" spans="3:14" x14ac:dyDescent="0.2">
      <c r="C810" s="106"/>
      <c r="E810" s="82"/>
      <c r="F810" s="82"/>
      <c r="I810" s="82"/>
      <c r="J810" s="82"/>
      <c r="M810" s="82"/>
      <c r="N810" s="82"/>
    </row>
    <row r="811" spans="3:14" x14ac:dyDescent="0.2">
      <c r="C811" s="106"/>
      <c r="E811" s="82"/>
      <c r="F811" s="82"/>
      <c r="I811" s="82"/>
      <c r="J811" s="82"/>
      <c r="M811" s="82"/>
      <c r="N811" s="82"/>
    </row>
    <row r="812" spans="3:14" x14ac:dyDescent="0.2">
      <c r="C812" s="106"/>
      <c r="E812" s="82"/>
      <c r="F812" s="82"/>
      <c r="I812" s="82"/>
      <c r="J812" s="82"/>
      <c r="M812" s="82"/>
      <c r="N812" s="82"/>
    </row>
    <row r="813" spans="3:14" x14ac:dyDescent="0.2">
      <c r="C813" s="106"/>
      <c r="E813" s="82"/>
      <c r="F813" s="82"/>
      <c r="I813" s="82"/>
      <c r="J813" s="82"/>
      <c r="M813" s="82"/>
      <c r="N813" s="82"/>
    </row>
    <row r="814" spans="3:14" x14ac:dyDescent="0.2">
      <c r="C814" s="106"/>
      <c r="E814" s="82"/>
      <c r="F814" s="82"/>
      <c r="I814" s="82"/>
      <c r="J814" s="82"/>
      <c r="M814" s="82"/>
      <c r="N814" s="82"/>
    </row>
    <row r="815" spans="3:14" x14ac:dyDescent="0.2">
      <c r="C815" s="106"/>
      <c r="E815" s="82"/>
      <c r="F815" s="82"/>
      <c r="I815" s="82"/>
      <c r="J815" s="82"/>
      <c r="M815" s="82"/>
      <c r="N815" s="82"/>
    </row>
    <row r="816" spans="3:14" x14ac:dyDescent="0.2">
      <c r="C816" s="106"/>
      <c r="E816" s="82"/>
      <c r="F816" s="82"/>
      <c r="I816" s="82"/>
      <c r="J816" s="82"/>
      <c r="M816" s="82"/>
      <c r="N816" s="82"/>
    </row>
    <row r="817" spans="3:14" x14ac:dyDescent="0.2">
      <c r="C817" s="106"/>
      <c r="E817" s="82"/>
      <c r="F817" s="82"/>
      <c r="I817" s="82"/>
      <c r="J817" s="82"/>
      <c r="M817" s="82"/>
      <c r="N817" s="82"/>
    </row>
    <row r="818" spans="3:14" x14ac:dyDescent="0.2">
      <c r="C818" s="106"/>
      <c r="E818" s="82"/>
      <c r="F818" s="82"/>
      <c r="I818" s="82"/>
      <c r="J818" s="82"/>
      <c r="M818" s="82"/>
      <c r="N818" s="82"/>
    </row>
    <row r="819" spans="3:14" x14ac:dyDescent="0.2">
      <c r="C819" s="106"/>
      <c r="E819" s="82"/>
      <c r="F819" s="82"/>
      <c r="I819" s="82"/>
      <c r="J819" s="82"/>
      <c r="M819" s="82"/>
      <c r="N819" s="82"/>
    </row>
    <row r="820" spans="3:14" x14ac:dyDescent="0.2">
      <c r="C820" s="106"/>
      <c r="E820" s="82"/>
      <c r="F820" s="82"/>
      <c r="I820" s="82"/>
      <c r="J820" s="82"/>
      <c r="M820" s="82"/>
      <c r="N820" s="82"/>
    </row>
    <row r="821" spans="3:14" x14ac:dyDescent="0.2">
      <c r="C821" s="106"/>
      <c r="E821" s="82"/>
      <c r="F821" s="82"/>
      <c r="I821" s="82"/>
      <c r="J821" s="82"/>
      <c r="M821" s="82"/>
      <c r="N821" s="82"/>
    </row>
    <row r="822" spans="3:14" x14ac:dyDescent="0.2">
      <c r="C822" s="106"/>
      <c r="E822" s="82"/>
      <c r="F822" s="82"/>
      <c r="I822" s="82"/>
      <c r="J822" s="82"/>
      <c r="M822" s="82"/>
      <c r="N822" s="82"/>
    </row>
    <row r="823" spans="3:14" x14ac:dyDescent="0.2">
      <c r="C823" s="106"/>
      <c r="E823" s="82"/>
      <c r="F823" s="82"/>
      <c r="I823" s="82"/>
      <c r="J823" s="82"/>
      <c r="M823" s="82"/>
      <c r="N823" s="82"/>
    </row>
    <row r="824" spans="3:14" x14ac:dyDescent="0.2">
      <c r="C824" s="106"/>
      <c r="E824" s="82"/>
      <c r="F824" s="82"/>
      <c r="I824" s="82"/>
      <c r="J824" s="82"/>
      <c r="M824" s="82"/>
      <c r="N824" s="82"/>
    </row>
    <row r="825" spans="3:14" x14ac:dyDescent="0.2">
      <c r="C825" s="106"/>
      <c r="E825" s="82"/>
      <c r="F825" s="82"/>
      <c r="I825" s="82"/>
      <c r="J825" s="82"/>
      <c r="M825" s="82"/>
      <c r="N825" s="82"/>
    </row>
    <row r="826" spans="3:14" x14ac:dyDescent="0.2">
      <c r="C826" s="106"/>
      <c r="E826" s="82"/>
      <c r="F826" s="82"/>
      <c r="I826" s="82"/>
      <c r="J826" s="82"/>
      <c r="M826" s="82"/>
      <c r="N826" s="82"/>
    </row>
    <row r="827" spans="3:14" x14ac:dyDescent="0.2">
      <c r="C827" s="106"/>
      <c r="E827" s="82"/>
      <c r="F827" s="82"/>
      <c r="I827" s="82"/>
      <c r="J827" s="82"/>
      <c r="M827" s="82"/>
      <c r="N827" s="82"/>
    </row>
    <row r="828" spans="3:14" x14ac:dyDescent="0.2">
      <c r="C828" s="106"/>
      <c r="E828" s="82"/>
      <c r="F828" s="82"/>
      <c r="I828" s="82"/>
      <c r="J828" s="82"/>
      <c r="M828" s="82"/>
      <c r="N828" s="82"/>
    </row>
    <row r="829" spans="3:14" x14ac:dyDescent="0.2">
      <c r="C829" s="106"/>
      <c r="E829" s="82"/>
      <c r="F829" s="82"/>
      <c r="I829" s="82"/>
      <c r="J829" s="82"/>
      <c r="M829" s="82"/>
      <c r="N829" s="82"/>
    </row>
    <row r="830" spans="3:14" x14ac:dyDescent="0.2">
      <c r="C830" s="106"/>
      <c r="E830" s="82"/>
      <c r="F830" s="82"/>
      <c r="I830" s="82"/>
      <c r="J830" s="82"/>
      <c r="M830" s="82"/>
      <c r="N830" s="82"/>
    </row>
    <row r="831" spans="3:14" x14ac:dyDescent="0.2">
      <c r="C831" s="106"/>
      <c r="E831" s="82"/>
      <c r="F831" s="82"/>
      <c r="I831" s="82"/>
      <c r="J831" s="82"/>
      <c r="M831" s="82"/>
      <c r="N831" s="82"/>
    </row>
    <row r="832" spans="3:14" x14ac:dyDescent="0.2">
      <c r="C832" s="106"/>
      <c r="E832" s="82"/>
      <c r="F832" s="82"/>
      <c r="I832" s="82"/>
      <c r="J832" s="82"/>
      <c r="M832" s="82"/>
      <c r="N832" s="82"/>
    </row>
    <row r="833" spans="3:14" x14ac:dyDescent="0.2">
      <c r="C833" s="106"/>
      <c r="E833" s="82"/>
      <c r="F833" s="82"/>
      <c r="I833" s="82"/>
      <c r="J833" s="82"/>
      <c r="M833" s="82"/>
      <c r="N833" s="82"/>
    </row>
    <row r="834" spans="3:14" x14ac:dyDescent="0.2">
      <c r="C834" s="106"/>
      <c r="E834" s="82"/>
      <c r="F834" s="82"/>
      <c r="I834" s="82"/>
      <c r="J834" s="82"/>
      <c r="M834" s="82"/>
      <c r="N834" s="82"/>
    </row>
    <row r="835" spans="3:14" x14ac:dyDescent="0.2">
      <c r="C835" s="106"/>
      <c r="E835" s="82"/>
      <c r="F835" s="82"/>
      <c r="I835" s="82"/>
      <c r="J835" s="82"/>
      <c r="M835" s="82"/>
      <c r="N835" s="82"/>
    </row>
    <row r="836" spans="3:14" x14ac:dyDescent="0.2">
      <c r="C836" s="106"/>
      <c r="E836" s="82"/>
      <c r="F836" s="82"/>
      <c r="I836" s="82"/>
      <c r="J836" s="82"/>
      <c r="M836" s="82"/>
      <c r="N836" s="82"/>
    </row>
    <row r="837" spans="3:14" x14ac:dyDescent="0.2">
      <c r="C837" s="106"/>
      <c r="E837" s="82"/>
      <c r="F837" s="82"/>
      <c r="I837" s="82"/>
      <c r="J837" s="82"/>
      <c r="M837" s="82"/>
      <c r="N837" s="82"/>
    </row>
    <row r="838" spans="3:14" x14ac:dyDescent="0.2">
      <c r="C838" s="106"/>
      <c r="E838" s="82"/>
      <c r="F838" s="82"/>
      <c r="I838" s="82"/>
      <c r="J838" s="82"/>
      <c r="M838" s="82"/>
      <c r="N838" s="82"/>
    </row>
    <row r="839" spans="3:14" x14ac:dyDescent="0.2">
      <c r="C839" s="106"/>
      <c r="E839" s="82"/>
      <c r="F839" s="82"/>
      <c r="I839" s="82"/>
      <c r="J839" s="82"/>
      <c r="M839" s="82"/>
      <c r="N839" s="82"/>
    </row>
    <row r="840" spans="3:14" x14ac:dyDescent="0.2">
      <c r="C840" s="106"/>
      <c r="E840" s="82"/>
      <c r="F840" s="82"/>
      <c r="I840" s="82"/>
      <c r="J840" s="82"/>
      <c r="M840" s="82"/>
      <c r="N840" s="82"/>
    </row>
    <row r="841" spans="3:14" x14ac:dyDescent="0.2">
      <c r="C841" s="106"/>
      <c r="E841" s="82"/>
      <c r="F841" s="82"/>
      <c r="I841" s="82"/>
      <c r="J841" s="82"/>
      <c r="M841" s="82"/>
      <c r="N841" s="82"/>
    </row>
    <row r="842" spans="3:14" x14ac:dyDescent="0.2">
      <c r="C842" s="106"/>
      <c r="E842" s="82"/>
      <c r="F842" s="82"/>
      <c r="I842" s="82"/>
      <c r="J842" s="82"/>
      <c r="M842" s="82"/>
      <c r="N842" s="82"/>
    </row>
    <row r="843" spans="3:14" x14ac:dyDescent="0.2">
      <c r="C843" s="106"/>
      <c r="E843" s="82"/>
      <c r="F843" s="82"/>
      <c r="I843" s="82"/>
      <c r="J843" s="82"/>
      <c r="M843" s="82"/>
      <c r="N843" s="82"/>
    </row>
    <row r="844" spans="3:14" x14ac:dyDescent="0.2">
      <c r="C844" s="106"/>
      <c r="E844" s="82"/>
      <c r="F844" s="82"/>
      <c r="I844" s="82"/>
      <c r="J844" s="82"/>
      <c r="M844" s="82"/>
      <c r="N844" s="82"/>
    </row>
    <row r="845" spans="3:14" x14ac:dyDescent="0.2">
      <c r="C845" s="106"/>
      <c r="E845" s="82"/>
      <c r="F845" s="82"/>
      <c r="I845" s="82"/>
      <c r="J845" s="82"/>
      <c r="M845" s="82"/>
      <c r="N845" s="82"/>
    </row>
    <row r="846" spans="3:14" x14ac:dyDescent="0.2">
      <c r="C846" s="106"/>
      <c r="E846" s="82"/>
      <c r="F846" s="82"/>
      <c r="I846" s="82"/>
      <c r="J846" s="82"/>
      <c r="M846" s="82"/>
      <c r="N846" s="82"/>
    </row>
    <row r="847" spans="3:14" x14ac:dyDescent="0.2">
      <c r="C847" s="106"/>
      <c r="E847" s="82"/>
      <c r="F847" s="82"/>
      <c r="I847" s="82"/>
      <c r="J847" s="82"/>
      <c r="M847" s="82"/>
      <c r="N847" s="82"/>
    </row>
    <row r="848" spans="3:14" x14ac:dyDescent="0.2">
      <c r="C848" s="106"/>
      <c r="E848" s="82"/>
      <c r="F848" s="82"/>
      <c r="I848" s="82"/>
      <c r="J848" s="82"/>
      <c r="M848" s="82"/>
      <c r="N848" s="82"/>
    </row>
    <row r="849" spans="3:14" x14ac:dyDescent="0.2">
      <c r="C849" s="106"/>
      <c r="E849" s="82"/>
      <c r="F849" s="82"/>
      <c r="I849" s="82"/>
      <c r="J849" s="82"/>
      <c r="M849" s="82"/>
      <c r="N849" s="82"/>
    </row>
    <row r="850" spans="3:14" x14ac:dyDescent="0.2">
      <c r="C850" s="106"/>
      <c r="E850" s="82"/>
      <c r="F850" s="82"/>
      <c r="I850" s="82"/>
      <c r="J850" s="82"/>
      <c r="M850" s="82"/>
      <c r="N850" s="82"/>
    </row>
    <row r="851" spans="3:14" x14ac:dyDescent="0.2">
      <c r="C851" s="106"/>
      <c r="E851" s="82"/>
      <c r="F851" s="82"/>
      <c r="I851" s="82"/>
      <c r="J851" s="82"/>
      <c r="M851" s="82"/>
      <c r="N851" s="82"/>
    </row>
    <row r="852" spans="3:14" x14ac:dyDescent="0.2">
      <c r="C852" s="106"/>
      <c r="E852" s="82"/>
      <c r="F852" s="82"/>
      <c r="I852" s="82"/>
      <c r="J852" s="82"/>
      <c r="M852" s="82"/>
      <c r="N852" s="82"/>
    </row>
    <row r="853" spans="3:14" x14ac:dyDescent="0.2">
      <c r="C853" s="106"/>
      <c r="E853" s="82"/>
      <c r="F853" s="82"/>
      <c r="I853" s="82"/>
      <c r="J853" s="82"/>
      <c r="M853" s="82"/>
      <c r="N853" s="82"/>
    </row>
    <row r="854" spans="3:14" x14ac:dyDescent="0.2">
      <c r="C854" s="106"/>
      <c r="E854" s="82"/>
      <c r="F854" s="82"/>
      <c r="I854" s="82"/>
      <c r="J854" s="82"/>
      <c r="M854" s="82"/>
      <c r="N854" s="82"/>
    </row>
    <row r="855" spans="3:14" x14ac:dyDescent="0.2">
      <c r="C855" s="106"/>
      <c r="E855" s="82"/>
      <c r="F855" s="82"/>
      <c r="I855" s="82"/>
      <c r="J855" s="82"/>
      <c r="M855" s="82"/>
      <c r="N855" s="82"/>
    </row>
    <row r="856" spans="3:14" x14ac:dyDescent="0.2">
      <c r="C856" s="106"/>
      <c r="E856" s="82"/>
      <c r="F856" s="82"/>
      <c r="I856" s="82"/>
      <c r="J856" s="82"/>
      <c r="M856" s="82"/>
      <c r="N856" s="82"/>
    </row>
    <row r="857" spans="3:14" x14ac:dyDescent="0.2">
      <c r="C857" s="106"/>
      <c r="E857" s="82"/>
      <c r="F857" s="82"/>
      <c r="I857" s="82"/>
      <c r="J857" s="82"/>
      <c r="M857" s="82"/>
      <c r="N857" s="82"/>
    </row>
    <row r="858" spans="3:14" x14ac:dyDescent="0.2">
      <c r="C858" s="106"/>
      <c r="E858" s="82"/>
      <c r="F858" s="82"/>
      <c r="I858" s="82"/>
      <c r="J858" s="82"/>
      <c r="M858" s="82"/>
      <c r="N858" s="82"/>
    </row>
    <row r="859" spans="3:14" x14ac:dyDescent="0.2">
      <c r="C859" s="106"/>
      <c r="E859" s="82"/>
      <c r="F859" s="82"/>
      <c r="I859" s="82"/>
      <c r="J859" s="82"/>
      <c r="M859" s="82"/>
      <c r="N859" s="82"/>
    </row>
    <row r="860" spans="3:14" x14ac:dyDescent="0.2">
      <c r="C860" s="106"/>
      <c r="E860" s="82"/>
      <c r="F860" s="82"/>
      <c r="I860" s="82"/>
      <c r="J860" s="82"/>
      <c r="M860" s="82"/>
      <c r="N860" s="82"/>
    </row>
    <row r="861" spans="3:14" x14ac:dyDescent="0.2">
      <c r="C861" s="106"/>
      <c r="E861" s="82"/>
      <c r="F861" s="82"/>
      <c r="I861" s="82"/>
      <c r="J861" s="82"/>
      <c r="M861" s="82"/>
      <c r="N861" s="82"/>
    </row>
    <row r="862" spans="3:14" x14ac:dyDescent="0.2">
      <c r="C862" s="106"/>
      <c r="E862" s="82"/>
      <c r="F862" s="82"/>
      <c r="I862" s="82"/>
      <c r="J862" s="82"/>
      <c r="M862" s="82"/>
      <c r="N862" s="82"/>
    </row>
    <row r="863" spans="3:14" x14ac:dyDescent="0.2">
      <c r="C863" s="106"/>
      <c r="E863" s="82"/>
      <c r="F863" s="82"/>
      <c r="I863" s="82"/>
      <c r="J863" s="82"/>
      <c r="M863" s="82"/>
      <c r="N863" s="82"/>
    </row>
    <row r="864" spans="3:14" x14ac:dyDescent="0.2">
      <c r="C864" s="106"/>
      <c r="E864" s="82"/>
      <c r="F864" s="82"/>
      <c r="I864" s="82"/>
      <c r="J864" s="82"/>
      <c r="M864" s="82"/>
      <c r="N864" s="82"/>
    </row>
    <row r="865" spans="3:14" x14ac:dyDescent="0.2">
      <c r="C865" s="106"/>
      <c r="E865" s="82"/>
      <c r="F865" s="82"/>
      <c r="I865" s="82"/>
      <c r="J865" s="82"/>
      <c r="M865" s="82"/>
      <c r="N865" s="82"/>
    </row>
    <row r="866" spans="3:14" x14ac:dyDescent="0.2">
      <c r="C866" s="106"/>
      <c r="E866" s="82"/>
      <c r="F866" s="82"/>
      <c r="I866" s="82"/>
      <c r="J866" s="82"/>
      <c r="M866" s="82"/>
      <c r="N866" s="82"/>
    </row>
    <row r="867" spans="3:14" x14ac:dyDescent="0.2">
      <c r="C867" s="106"/>
      <c r="E867" s="82"/>
      <c r="F867" s="82"/>
      <c r="I867" s="82"/>
      <c r="J867" s="82"/>
      <c r="M867" s="82"/>
      <c r="N867" s="82"/>
    </row>
    <row r="868" spans="3:14" x14ac:dyDescent="0.2">
      <c r="C868" s="106"/>
      <c r="E868" s="82"/>
      <c r="F868" s="82"/>
      <c r="I868" s="82"/>
      <c r="J868" s="82"/>
      <c r="M868" s="82"/>
      <c r="N868" s="82"/>
    </row>
    <row r="869" spans="3:14" x14ac:dyDescent="0.2">
      <c r="C869" s="106"/>
      <c r="E869" s="82"/>
      <c r="F869" s="82"/>
      <c r="I869" s="82"/>
      <c r="J869" s="82"/>
      <c r="M869" s="82"/>
      <c r="N869" s="82"/>
    </row>
    <row r="870" spans="3:14" x14ac:dyDescent="0.2">
      <c r="C870" s="106"/>
      <c r="E870" s="82"/>
      <c r="F870" s="82"/>
      <c r="I870" s="82"/>
      <c r="J870" s="82"/>
      <c r="M870" s="82"/>
      <c r="N870" s="82"/>
    </row>
    <row r="871" spans="3:14" x14ac:dyDescent="0.2">
      <c r="C871" s="106"/>
      <c r="E871" s="82"/>
      <c r="F871" s="82"/>
      <c r="I871" s="82"/>
      <c r="J871" s="82"/>
      <c r="M871" s="82"/>
      <c r="N871" s="82"/>
    </row>
    <row r="872" spans="3:14" x14ac:dyDescent="0.2">
      <c r="C872" s="106"/>
      <c r="E872" s="82"/>
      <c r="F872" s="82"/>
      <c r="I872" s="82"/>
      <c r="J872" s="82"/>
      <c r="M872" s="82"/>
      <c r="N872" s="82"/>
    </row>
    <row r="873" spans="3:14" x14ac:dyDescent="0.2">
      <c r="C873" s="106"/>
      <c r="E873" s="82"/>
      <c r="F873" s="82"/>
      <c r="I873" s="82"/>
      <c r="J873" s="82"/>
      <c r="M873" s="82"/>
      <c r="N873" s="82"/>
    </row>
    <row r="874" spans="3:14" x14ac:dyDescent="0.2">
      <c r="C874" s="106"/>
      <c r="E874" s="82"/>
      <c r="F874" s="82"/>
      <c r="I874" s="82"/>
      <c r="J874" s="82"/>
      <c r="M874" s="82"/>
      <c r="N874" s="82"/>
    </row>
    <row r="875" spans="3:14" x14ac:dyDescent="0.2">
      <c r="C875" s="106"/>
      <c r="E875" s="82"/>
      <c r="F875" s="82"/>
      <c r="I875" s="82"/>
      <c r="J875" s="82"/>
      <c r="M875" s="82"/>
      <c r="N875" s="82"/>
    </row>
    <row r="876" spans="3:14" x14ac:dyDescent="0.2">
      <c r="C876" s="106"/>
      <c r="E876" s="82"/>
      <c r="F876" s="82"/>
      <c r="I876" s="82"/>
      <c r="J876" s="82"/>
      <c r="M876" s="82"/>
      <c r="N876" s="82"/>
    </row>
    <row r="877" spans="3:14" x14ac:dyDescent="0.2">
      <c r="C877" s="106"/>
      <c r="E877" s="82"/>
      <c r="F877" s="82"/>
      <c r="I877" s="82"/>
      <c r="J877" s="82"/>
      <c r="M877" s="82"/>
      <c r="N877" s="82"/>
    </row>
    <row r="878" spans="3:14" x14ac:dyDescent="0.2">
      <c r="C878" s="106"/>
      <c r="E878" s="82"/>
      <c r="F878" s="82"/>
      <c r="I878" s="82"/>
      <c r="J878" s="82"/>
      <c r="M878" s="82"/>
      <c r="N878" s="82"/>
    </row>
    <row r="879" spans="3:14" x14ac:dyDescent="0.2">
      <c r="C879" s="106"/>
      <c r="E879" s="82"/>
      <c r="F879" s="82"/>
      <c r="I879" s="82"/>
      <c r="J879" s="82"/>
      <c r="M879" s="82"/>
      <c r="N879" s="82"/>
    </row>
    <row r="880" spans="3:14" x14ac:dyDescent="0.2">
      <c r="C880" s="106"/>
      <c r="E880" s="82"/>
      <c r="F880" s="82"/>
      <c r="I880" s="82"/>
      <c r="J880" s="82"/>
      <c r="M880" s="82"/>
      <c r="N880" s="82"/>
    </row>
    <row r="881" spans="3:14" x14ac:dyDescent="0.2">
      <c r="C881" s="106"/>
      <c r="E881" s="82"/>
      <c r="F881" s="82"/>
      <c r="I881" s="82"/>
      <c r="J881" s="82"/>
      <c r="M881" s="82"/>
      <c r="N881" s="82"/>
    </row>
    <row r="882" spans="3:14" x14ac:dyDescent="0.2">
      <c r="C882" s="106"/>
      <c r="E882" s="82"/>
      <c r="F882" s="82"/>
      <c r="I882" s="82"/>
      <c r="J882" s="82"/>
      <c r="M882" s="82"/>
      <c r="N882" s="82"/>
    </row>
    <row r="883" spans="3:14" x14ac:dyDescent="0.2">
      <c r="C883" s="106"/>
      <c r="E883" s="82"/>
      <c r="F883" s="82"/>
      <c r="I883" s="82"/>
      <c r="J883" s="82"/>
      <c r="M883" s="82"/>
      <c r="N883" s="82"/>
    </row>
    <row r="884" spans="3:14" x14ac:dyDescent="0.2">
      <c r="C884" s="106"/>
      <c r="E884" s="82"/>
      <c r="F884" s="82"/>
      <c r="I884" s="82"/>
      <c r="J884" s="82"/>
      <c r="M884" s="82"/>
      <c r="N884" s="82"/>
    </row>
    <row r="885" spans="3:14" x14ac:dyDescent="0.2">
      <c r="C885" s="106"/>
      <c r="E885" s="82"/>
      <c r="F885" s="82"/>
      <c r="I885" s="82"/>
      <c r="J885" s="82"/>
      <c r="M885" s="82"/>
      <c r="N885" s="82"/>
    </row>
    <row r="886" spans="3:14" x14ac:dyDescent="0.2">
      <c r="C886" s="106"/>
      <c r="E886" s="82"/>
      <c r="F886" s="82"/>
      <c r="I886" s="82"/>
      <c r="J886" s="82"/>
      <c r="M886" s="82"/>
      <c r="N886" s="82"/>
    </row>
    <row r="887" spans="3:14" x14ac:dyDescent="0.2">
      <c r="C887" s="106"/>
      <c r="E887" s="82"/>
      <c r="F887" s="82"/>
      <c r="I887" s="82"/>
      <c r="J887" s="82"/>
      <c r="M887" s="82"/>
      <c r="N887" s="82"/>
    </row>
    <row r="888" spans="3:14" x14ac:dyDescent="0.2">
      <c r="C888" s="106"/>
      <c r="E888" s="82"/>
      <c r="F888" s="82"/>
      <c r="I888" s="82"/>
      <c r="J888" s="82"/>
      <c r="M888" s="82"/>
      <c r="N888" s="82"/>
    </row>
    <row r="889" spans="3:14" x14ac:dyDescent="0.2">
      <c r="C889" s="106"/>
      <c r="E889" s="82"/>
      <c r="F889" s="82"/>
      <c r="I889" s="82"/>
      <c r="J889" s="82"/>
      <c r="M889" s="82"/>
      <c r="N889" s="82"/>
    </row>
    <row r="890" spans="3:14" x14ac:dyDescent="0.2">
      <c r="C890" s="106"/>
      <c r="E890" s="82"/>
      <c r="F890" s="82"/>
      <c r="I890" s="82"/>
      <c r="J890" s="82"/>
      <c r="M890" s="82"/>
      <c r="N890" s="82"/>
    </row>
    <row r="891" spans="3:14" x14ac:dyDescent="0.2">
      <c r="C891" s="106"/>
      <c r="E891" s="82"/>
      <c r="F891" s="82"/>
      <c r="I891" s="82"/>
      <c r="J891" s="82"/>
      <c r="M891" s="82"/>
      <c r="N891" s="82"/>
    </row>
    <row r="892" spans="3:14" x14ac:dyDescent="0.2">
      <c r="C892" s="106"/>
      <c r="E892" s="82"/>
      <c r="F892" s="82"/>
      <c r="I892" s="82"/>
      <c r="J892" s="82"/>
      <c r="M892" s="82"/>
      <c r="N892" s="82"/>
    </row>
    <row r="893" spans="3:14" x14ac:dyDescent="0.2">
      <c r="C893" s="106"/>
      <c r="E893" s="82"/>
      <c r="F893" s="82"/>
      <c r="I893" s="82"/>
      <c r="J893" s="82"/>
      <c r="M893" s="82"/>
      <c r="N893" s="82"/>
    </row>
    <row r="894" spans="3:14" x14ac:dyDescent="0.2">
      <c r="C894" s="106"/>
      <c r="E894" s="82"/>
      <c r="F894" s="82"/>
      <c r="I894" s="82"/>
      <c r="J894" s="82"/>
      <c r="M894" s="82"/>
      <c r="N894" s="82"/>
    </row>
    <row r="895" spans="3:14" x14ac:dyDescent="0.2">
      <c r="C895" s="106"/>
      <c r="E895" s="82"/>
      <c r="F895" s="82"/>
      <c r="I895" s="82"/>
      <c r="J895" s="82"/>
      <c r="M895" s="82"/>
      <c r="N895" s="82"/>
    </row>
    <row r="896" spans="3:14" x14ac:dyDescent="0.2">
      <c r="C896" s="106"/>
      <c r="E896" s="82"/>
      <c r="F896" s="82"/>
      <c r="I896" s="82"/>
      <c r="J896" s="82"/>
      <c r="M896" s="82"/>
      <c r="N896" s="82"/>
    </row>
    <row r="897" spans="3:14" x14ac:dyDescent="0.2">
      <c r="C897" s="106"/>
      <c r="E897" s="82"/>
      <c r="F897" s="82"/>
      <c r="I897" s="82"/>
      <c r="J897" s="82"/>
      <c r="M897" s="82"/>
      <c r="N897" s="82"/>
    </row>
    <row r="898" spans="3:14" x14ac:dyDescent="0.2">
      <c r="C898" s="106"/>
      <c r="E898" s="82"/>
      <c r="F898" s="82"/>
      <c r="I898" s="82"/>
      <c r="J898" s="82"/>
      <c r="M898" s="82"/>
      <c r="N898" s="82"/>
    </row>
    <row r="899" spans="3:14" x14ac:dyDescent="0.2">
      <c r="C899" s="106"/>
      <c r="E899" s="82"/>
      <c r="F899" s="82"/>
      <c r="I899" s="82"/>
      <c r="J899" s="82"/>
      <c r="M899" s="82"/>
      <c r="N899" s="82"/>
    </row>
    <row r="900" spans="3:14" x14ac:dyDescent="0.2">
      <c r="C900" s="106"/>
      <c r="E900" s="82"/>
      <c r="F900" s="82"/>
      <c r="I900" s="82"/>
      <c r="J900" s="82"/>
      <c r="M900" s="82"/>
      <c r="N900" s="82"/>
    </row>
    <row r="901" spans="3:14" x14ac:dyDescent="0.2">
      <c r="C901" s="106"/>
      <c r="E901" s="82"/>
      <c r="F901" s="82"/>
      <c r="I901" s="82"/>
      <c r="J901" s="82"/>
      <c r="M901" s="82"/>
      <c r="N901" s="82"/>
    </row>
    <row r="902" spans="3:14" x14ac:dyDescent="0.2">
      <c r="C902" s="106"/>
      <c r="E902" s="82"/>
      <c r="F902" s="82"/>
      <c r="I902" s="82"/>
      <c r="J902" s="82"/>
      <c r="M902" s="82"/>
      <c r="N902" s="82"/>
    </row>
    <row r="903" spans="3:14" x14ac:dyDescent="0.2">
      <c r="C903" s="106"/>
      <c r="E903" s="82"/>
      <c r="F903" s="82"/>
      <c r="I903" s="82"/>
      <c r="J903" s="82"/>
      <c r="M903" s="82"/>
      <c r="N903" s="82"/>
    </row>
    <row r="904" spans="3:14" x14ac:dyDescent="0.2">
      <c r="C904" s="106"/>
      <c r="E904" s="82"/>
      <c r="F904" s="82"/>
      <c r="I904" s="82"/>
      <c r="J904" s="82"/>
      <c r="M904" s="82"/>
      <c r="N904" s="82"/>
    </row>
    <row r="905" spans="3:14" x14ac:dyDescent="0.2">
      <c r="C905" s="106"/>
      <c r="E905" s="82"/>
      <c r="F905" s="82"/>
      <c r="I905" s="82"/>
      <c r="J905" s="82"/>
      <c r="M905" s="82"/>
      <c r="N905" s="82"/>
    </row>
    <row r="906" spans="3:14" x14ac:dyDescent="0.2">
      <c r="C906" s="106"/>
      <c r="E906" s="82"/>
      <c r="F906" s="82"/>
      <c r="I906" s="82"/>
      <c r="J906" s="82"/>
      <c r="M906" s="82"/>
      <c r="N906" s="82"/>
    </row>
    <row r="907" spans="3:14" x14ac:dyDescent="0.2">
      <c r="C907" s="106"/>
      <c r="E907" s="82"/>
      <c r="F907" s="82"/>
      <c r="I907" s="82"/>
      <c r="J907" s="82"/>
      <c r="M907" s="82"/>
      <c r="N907" s="82"/>
    </row>
    <row r="908" spans="3:14" x14ac:dyDescent="0.2">
      <c r="C908" s="106"/>
      <c r="E908" s="82"/>
      <c r="F908" s="82"/>
      <c r="I908" s="82"/>
      <c r="J908" s="82"/>
      <c r="M908" s="82"/>
      <c r="N908" s="82"/>
    </row>
    <row r="909" spans="3:14" x14ac:dyDescent="0.2">
      <c r="C909" s="106"/>
      <c r="E909" s="82"/>
      <c r="F909" s="82"/>
      <c r="I909" s="82"/>
      <c r="J909" s="82"/>
      <c r="M909" s="82"/>
      <c r="N909" s="82"/>
    </row>
    <row r="910" spans="3:14" x14ac:dyDescent="0.2">
      <c r="C910" s="106"/>
      <c r="E910" s="82"/>
      <c r="F910" s="82"/>
      <c r="I910" s="82"/>
      <c r="J910" s="82"/>
      <c r="M910" s="82"/>
      <c r="N910" s="82"/>
    </row>
    <row r="911" spans="3:14" x14ac:dyDescent="0.2">
      <c r="C911" s="106"/>
      <c r="E911" s="82"/>
      <c r="F911" s="82"/>
      <c r="I911" s="82"/>
      <c r="J911" s="82"/>
      <c r="M911" s="82"/>
      <c r="N911" s="82"/>
    </row>
    <row r="912" spans="3:14" x14ac:dyDescent="0.2">
      <c r="C912" s="106"/>
      <c r="E912" s="82"/>
      <c r="F912" s="82"/>
      <c r="I912" s="82"/>
      <c r="J912" s="82"/>
      <c r="M912" s="82"/>
      <c r="N912" s="82"/>
    </row>
    <row r="913" spans="3:14" x14ac:dyDescent="0.2">
      <c r="C913" s="106"/>
      <c r="E913" s="82"/>
      <c r="F913" s="82"/>
      <c r="I913" s="82"/>
      <c r="J913" s="82"/>
      <c r="M913" s="82"/>
      <c r="N913" s="82"/>
    </row>
    <row r="914" spans="3:14" x14ac:dyDescent="0.2">
      <c r="C914" s="106"/>
      <c r="E914" s="82"/>
      <c r="F914" s="82"/>
      <c r="I914" s="82"/>
      <c r="J914" s="82"/>
      <c r="M914" s="82"/>
      <c r="N914" s="82"/>
    </row>
    <row r="915" spans="3:14" x14ac:dyDescent="0.2">
      <c r="C915" s="106"/>
      <c r="E915" s="82"/>
      <c r="F915" s="82"/>
      <c r="I915" s="82"/>
      <c r="J915" s="82"/>
      <c r="M915" s="82"/>
      <c r="N915" s="82"/>
    </row>
    <row r="916" spans="3:14" x14ac:dyDescent="0.2">
      <c r="C916" s="106"/>
      <c r="E916" s="82"/>
      <c r="F916" s="82"/>
      <c r="I916" s="82"/>
      <c r="J916" s="82"/>
      <c r="M916" s="82"/>
      <c r="N916" s="82"/>
    </row>
    <row r="917" spans="3:14" x14ac:dyDescent="0.2">
      <c r="C917" s="106"/>
      <c r="E917" s="82"/>
      <c r="F917" s="82"/>
      <c r="I917" s="82"/>
      <c r="J917" s="82"/>
      <c r="M917" s="82"/>
      <c r="N917" s="82"/>
    </row>
    <row r="918" spans="3:14" x14ac:dyDescent="0.2">
      <c r="C918" s="106"/>
      <c r="E918" s="82"/>
      <c r="F918" s="82"/>
      <c r="I918" s="82"/>
      <c r="J918" s="82"/>
      <c r="M918" s="82"/>
      <c r="N918" s="82"/>
    </row>
    <row r="919" spans="3:14" x14ac:dyDescent="0.2">
      <c r="C919" s="106"/>
      <c r="E919" s="82"/>
      <c r="F919" s="82"/>
      <c r="I919" s="82"/>
      <c r="J919" s="82"/>
      <c r="M919" s="82"/>
      <c r="N919" s="82"/>
    </row>
    <row r="920" spans="3:14" x14ac:dyDescent="0.2">
      <c r="C920" s="106"/>
      <c r="E920" s="82"/>
      <c r="F920" s="82"/>
      <c r="I920" s="82"/>
      <c r="J920" s="82"/>
      <c r="M920" s="82"/>
      <c r="N920" s="82"/>
    </row>
    <row r="921" spans="3:14" x14ac:dyDescent="0.2">
      <c r="C921" s="106"/>
      <c r="E921" s="82"/>
      <c r="F921" s="82"/>
      <c r="I921" s="82"/>
      <c r="J921" s="82"/>
      <c r="M921" s="82"/>
      <c r="N921" s="82"/>
    </row>
    <row r="922" spans="3:14" x14ac:dyDescent="0.2">
      <c r="C922" s="106"/>
      <c r="E922" s="82"/>
      <c r="F922" s="82"/>
      <c r="I922" s="82"/>
      <c r="J922" s="82"/>
      <c r="M922" s="82"/>
      <c r="N922" s="82"/>
    </row>
    <row r="923" spans="3:14" x14ac:dyDescent="0.2">
      <c r="C923" s="106"/>
      <c r="E923" s="82"/>
      <c r="F923" s="82"/>
      <c r="I923" s="82"/>
      <c r="J923" s="82"/>
      <c r="M923" s="82"/>
      <c r="N923" s="82"/>
    </row>
    <row r="924" spans="3:14" x14ac:dyDescent="0.2">
      <c r="C924" s="106"/>
      <c r="E924" s="82"/>
      <c r="F924" s="82"/>
      <c r="I924" s="82"/>
      <c r="J924" s="82"/>
      <c r="M924" s="82"/>
      <c r="N924" s="82"/>
    </row>
    <row r="925" spans="3:14" x14ac:dyDescent="0.2">
      <c r="C925" s="106"/>
      <c r="E925" s="82"/>
      <c r="F925" s="82"/>
      <c r="I925" s="82"/>
      <c r="J925" s="82"/>
      <c r="M925" s="82"/>
      <c r="N925" s="82"/>
    </row>
    <row r="926" spans="3:14" x14ac:dyDescent="0.2">
      <c r="C926" s="106"/>
      <c r="E926" s="82"/>
      <c r="F926" s="82"/>
      <c r="I926" s="82"/>
      <c r="J926" s="82"/>
      <c r="M926" s="82"/>
      <c r="N926" s="82"/>
    </row>
    <row r="927" spans="3:14" x14ac:dyDescent="0.2">
      <c r="C927" s="106"/>
      <c r="E927" s="82"/>
      <c r="F927" s="82"/>
      <c r="I927" s="82"/>
      <c r="J927" s="82"/>
      <c r="M927" s="82"/>
      <c r="N927" s="82"/>
    </row>
    <row r="928" spans="3:14" x14ac:dyDescent="0.2">
      <c r="C928" s="106"/>
      <c r="E928" s="82"/>
      <c r="F928" s="82"/>
      <c r="I928" s="82"/>
      <c r="J928" s="82"/>
      <c r="M928" s="82"/>
      <c r="N928" s="82"/>
    </row>
    <row r="929" spans="3:14" x14ac:dyDescent="0.2">
      <c r="C929" s="106"/>
      <c r="E929" s="82"/>
      <c r="F929" s="82"/>
      <c r="I929" s="82"/>
      <c r="J929" s="82"/>
      <c r="M929" s="82"/>
      <c r="N929" s="82"/>
    </row>
    <row r="930" spans="3:14" x14ac:dyDescent="0.2">
      <c r="C930" s="106"/>
      <c r="E930" s="82"/>
      <c r="F930" s="82"/>
      <c r="I930" s="82"/>
      <c r="J930" s="82"/>
      <c r="M930" s="82"/>
      <c r="N930" s="82"/>
    </row>
    <row r="931" spans="3:14" x14ac:dyDescent="0.2">
      <c r="C931" s="106"/>
      <c r="E931" s="82"/>
      <c r="F931" s="82"/>
      <c r="I931" s="82"/>
      <c r="J931" s="82"/>
      <c r="M931" s="82"/>
      <c r="N931" s="82"/>
    </row>
    <row r="932" spans="3:14" x14ac:dyDescent="0.2">
      <c r="C932" s="106"/>
      <c r="E932" s="82"/>
      <c r="F932" s="82"/>
      <c r="I932" s="82"/>
      <c r="J932" s="82"/>
      <c r="M932" s="82"/>
      <c r="N932" s="82"/>
    </row>
    <row r="933" spans="3:14" x14ac:dyDescent="0.2">
      <c r="C933" s="106"/>
      <c r="E933" s="82"/>
      <c r="F933" s="82"/>
      <c r="I933" s="82"/>
      <c r="J933" s="82"/>
      <c r="M933" s="82"/>
      <c r="N933" s="82"/>
    </row>
    <row r="934" spans="3:14" x14ac:dyDescent="0.2">
      <c r="C934" s="106"/>
      <c r="E934" s="82"/>
      <c r="F934" s="82"/>
      <c r="I934" s="82"/>
      <c r="J934" s="82"/>
      <c r="M934" s="82"/>
      <c r="N934" s="82"/>
    </row>
    <row r="935" spans="3:14" x14ac:dyDescent="0.2">
      <c r="C935" s="106"/>
      <c r="E935" s="82"/>
      <c r="F935" s="82"/>
      <c r="I935" s="82"/>
      <c r="J935" s="82"/>
      <c r="M935" s="82"/>
      <c r="N935" s="82"/>
    </row>
    <row r="936" spans="3:14" x14ac:dyDescent="0.2">
      <c r="C936" s="106"/>
      <c r="E936" s="82"/>
      <c r="F936" s="82"/>
      <c r="I936" s="82"/>
      <c r="J936" s="82"/>
      <c r="M936" s="82"/>
      <c r="N936" s="82"/>
    </row>
    <row r="937" spans="3:14" x14ac:dyDescent="0.2">
      <c r="C937" s="106"/>
      <c r="E937" s="82"/>
      <c r="F937" s="82"/>
      <c r="I937" s="82"/>
      <c r="J937" s="82"/>
      <c r="M937" s="82"/>
      <c r="N937" s="82"/>
    </row>
    <row r="938" spans="3:14" x14ac:dyDescent="0.2">
      <c r="C938" s="106"/>
      <c r="E938" s="82"/>
      <c r="F938" s="82"/>
      <c r="I938" s="82"/>
      <c r="J938" s="82"/>
      <c r="M938" s="82"/>
      <c r="N938" s="82"/>
    </row>
    <row r="939" spans="3:14" x14ac:dyDescent="0.2">
      <c r="C939" s="106"/>
      <c r="E939" s="82"/>
      <c r="F939" s="82"/>
      <c r="I939" s="82"/>
      <c r="J939" s="82"/>
      <c r="M939" s="82"/>
      <c r="N939" s="82"/>
    </row>
    <row r="940" spans="3:14" x14ac:dyDescent="0.2">
      <c r="C940" s="106"/>
      <c r="E940" s="82"/>
      <c r="F940" s="82"/>
      <c r="I940" s="82"/>
      <c r="J940" s="82"/>
      <c r="M940" s="82"/>
      <c r="N940" s="82"/>
    </row>
    <row r="941" spans="3:14" x14ac:dyDescent="0.2">
      <c r="C941" s="106"/>
      <c r="E941" s="82"/>
      <c r="F941" s="82"/>
      <c r="I941" s="82"/>
      <c r="J941" s="82"/>
      <c r="M941" s="82"/>
      <c r="N941" s="82"/>
    </row>
    <row r="942" spans="3:14" x14ac:dyDescent="0.2">
      <c r="C942" s="106"/>
      <c r="E942" s="82"/>
      <c r="F942" s="82"/>
      <c r="I942" s="82"/>
      <c r="J942" s="82"/>
      <c r="M942" s="82"/>
      <c r="N942" s="82"/>
    </row>
    <row r="943" spans="3:14" x14ac:dyDescent="0.2">
      <c r="C943" s="106"/>
      <c r="E943" s="82"/>
      <c r="F943" s="82"/>
      <c r="I943" s="82"/>
      <c r="J943" s="82"/>
      <c r="M943" s="82"/>
      <c r="N943" s="82"/>
    </row>
    <row r="944" spans="3:14" x14ac:dyDescent="0.2">
      <c r="C944" s="106"/>
      <c r="E944" s="82"/>
      <c r="F944" s="82"/>
      <c r="I944" s="82"/>
      <c r="J944" s="82"/>
      <c r="M944" s="82"/>
      <c r="N944" s="82"/>
    </row>
    <row r="945" spans="3:14" x14ac:dyDescent="0.2">
      <c r="C945" s="106"/>
      <c r="E945" s="82"/>
      <c r="F945" s="82"/>
      <c r="I945" s="82"/>
      <c r="J945" s="82"/>
      <c r="M945" s="82"/>
      <c r="N945" s="82"/>
    </row>
    <row r="946" spans="3:14" x14ac:dyDescent="0.2">
      <c r="C946" s="106"/>
      <c r="E946" s="82"/>
      <c r="F946" s="82"/>
      <c r="I946" s="82"/>
      <c r="J946" s="82"/>
      <c r="M946" s="82"/>
      <c r="N946" s="82"/>
    </row>
    <row r="947" spans="3:14" x14ac:dyDescent="0.2">
      <c r="C947" s="106"/>
      <c r="E947" s="82"/>
      <c r="F947" s="82"/>
      <c r="I947" s="82"/>
      <c r="J947" s="82"/>
      <c r="M947" s="82"/>
      <c r="N947" s="82"/>
    </row>
    <row r="948" spans="3:14" x14ac:dyDescent="0.2">
      <c r="C948" s="106"/>
      <c r="E948" s="82"/>
      <c r="F948" s="82"/>
      <c r="I948" s="82"/>
      <c r="J948" s="82"/>
      <c r="M948" s="82"/>
      <c r="N948" s="82"/>
    </row>
    <row r="949" spans="3:14" x14ac:dyDescent="0.2">
      <c r="C949" s="106"/>
      <c r="E949" s="82"/>
      <c r="F949" s="82"/>
      <c r="I949" s="82"/>
      <c r="J949" s="82"/>
      <c r="M949" s="82"/>
      <c r="N949" s="82"/>
    </row>
    <row r="950" spans="3:14" x14ac:dyDescent="0.2">
      <c r="C950" s="106"/>
      <c r="E950" s="82"/>
      <c r="F950" s="82"/>
      <c r="I950" s="82"/>
      <c r="J950" s="82"/>
      <c r="M950" s="82"/>
      <c r="N950" s="82"/>
    </row>
    <row r="951" spans="3:14" x14ac:dyDescent="0.2">
      <c r="C951" s="106"/>
      <c r="E951" s="82"/>
      <c r="F951" s="82"/>
      <c r="I951" s="82"/>
      <c r="J951" s="82"/>
      <c r="M951" s="82"/>
      <c r="N951" s="82"/>
    </row>
    <row r="952" spans="3:14" x14ac:dyDescent="0.2">
      <c r="C952" s="106"/>
      <c r="E952" s="82"/>
      <c r="F952" s="82"/>
      <c r="I952" s="82"/>
      <c r="J952" s="82"/>
      <c r="M952" s="82"/>
      <c r="N952" s="82"/>
    </row>
    <row r="953" spans="3:14" x14ac:dyDescent="0.2">
      <c r="C953" s="106"/>
      <c r="E953" s="82"/>
      <c r="F953" s="82"/>
      <c r="I953" s="82"/>
      <c r="J953" s="82"/>
      <c r="M953" s="82"/>
      <c r="N953" s="82"/>
    </row>
    <row r="954" spans="3:14" x14ac:dyDescent="0.2">
      <c r="C954" s="106"/>
      <c r="E954" s="82"/>
      <c r="F954" s="82"/>
      <c r="I954" s="82"/>
      <c r="J954" s="82"/>
      <c r="M954" s="82"/>
      <c r="N954" s="82"/>
    </row>
    <row r="955" spans="3:14" x14ac:dyDescent="0.2">
      <c r="C955" s="106"/>
      <c r="E955" s="82"/>
      <c r="F955" s="82"/>
      <c r="I955" s="82"/>
      <c r="J955" s="82"/>
      <c r="M955" s="82"/>
      <c r="N955" s="82"/>
    </row>
    <row r="956" spans="3:14" x14ac:dyDescent="0.2">
      <c r="C956" s="106"/>
      <c r="E956" s="82"/>
      <c r="F956" s="82"/>
      <c r="I956" s="82"/>
      <c r="J956" s="82"/>
      <c r="M956" s="82"/>
      <c r="N956" s="82"/>
    </row>
    <row r="957" spans="3:14" x14ac:dyDescent="0.2">
      <c r="C957" s="106"/>
      <c r="E957" s="82"/>
      <c r="F957" s="82"/>
      <c r="I957" s="82"/>
      <c r="J957" s="82"/>
      <c r="M957" s="82"/>
      <c r="N957" s="82"/>
    </row>
    <row r="958" spans="3:14" x14ac:dyDescent="0.2">
      <c r="C958" s="106"/>
      <c r="E958" s="82"/>
      <c r="F958" s="82"/>
      <c r="I958" s="82"/>
      <c r="J958" s="82"/>
      <c r="M958" s="82"/>
      <c r="N958" s="82"/>
    </row>
    <row r="959" spans="3:14" x14ac:dyDescent="0.2">
      <c r="C959" s="106"/>
      <c r="E959" s="82"/>
      <c r="F959" s="82"/>
      <c r="I959" s="82"/>
      <c r="J959" s="82"/>
      <c r="M959" s="82"/>
      <c r="N959" s="82"/>
    </row>
    <row r="960" spans="3:14" x14ac:dyDescent="0.2">
      <c r="C960" s="106"/>
      <c r="E960" s="82"/>
      <c r="F960" s="82"/>
      <c r="I960" s="82"/>
      <c r="J960" s="82"/>
      <c r="M960" s="82"/>
      <c r="N960" s="82"/>
    </row>
    <row r="961" spans="3:14" x14ac:dyDescent="0.2">
      <c r="C961" s="106"/>
      <c r="E961" s="82"/>
      <c r="F961" s="82"/>
      <c r="I961" s="82"/>
      <c r="J961" s="82"/>
      <c r="M961" s="82"/>
      <c r="N961" s="82"/>
    </row>
    <row r="962" spans="3:14" x14ac:dyDescent="0.2">
      <c r="C962" s="106"/>
      <c r="E962" s="82"/>
      <c r="F962" s="82"/>
      <c r="I962" s="82"/>
      <c r="J962" s="82"/>
      <c r="M962" s="82"/>
      <c r="N962" s="82"/>
    </row>
    <row r="963" spans="3:14" x14ac:dyDescent="0.2">
      <c r="C963" s="106"/>
      <c r="E963" s="82"/>
      <c r="F963" s="82"/>
      <c r="I963" s="82"/>
      <c r="J963" s="82"/>
      <c r="M963" s="82"/>
      <c r="N963" s="82"/>
    </row>
    <row r="964" spans="3:14" x14ac:dyDescent="0.2">
      <c r="C964" s="106"/>
      <c r="E964" s="82"/>
      <c r="F964" s="82"/>
      <c r="I964" s="82"/>
      <c r="J964" s="82"/>
      <c r="M964" s="82"/>
      <c r="N964" s="82"/>
    </row>
    <row r="965" spans="3:14" x14ac:dyDescent="0.2">
      <c r="C965" s="106"/>
      <c r="E965" s="82"/>
      <c r="F965" s="82"/>
      <c r="I965" s="82"/>
      <c r="J965" s="82"/>
      <c r="M965" s="82"/>
      <c r="N965" s="82"/>
    </row>
    <row r="966" spans="3:14" x14ac:dyDescent="0.2">
      <c r="C966" s="106"/>
      <c r="E966" s="82"/>
      <c r="F966" s="82"/>
      <c r="I966" s="82"/>
      <c r="J966" s="82"/>
      <c r="M966" s="82"/>
      <c r="N966" s="82"/>
    </row>
    <row r="967" spans="3:14" x14ac:dyDescent="0.2">
      <c r="C967" s="106"/>
      <c r="E967" s="82"/>
      <c r="F967" s="82"/>
      <c r="I967" s="82"/>
      <c r="J967" s="82"/>
      <c r="M967" s="82"/>
      <c r="N967" s="82"/>
    </row>
    <row r="968" spans="3:14" x14ac:dyDescent="0.2">
      <c r="C968" s="106"/>
      <c r="E968" s="82"/>
      <c r="F968" s="82"/>
      <c r="I968" s="82"/>
      <c r="J968" s="82"/>
      <c r="M968" s="82"/>
      <c r="N968" s="82"/>
    </row>
    <row r="969" spans="3:14" x14ac:dyDescent="0.2">
      <c r="C969" s="106"/>
      <c r="E969" s="82"/>
      <c r="F969" s="82"/>
      <c r="I969" s="82"/>
      <c r="J969" s="82"/>
      <c r="M969" s="82"/>
      <c r="N969" s="82"/>
    </row>
    <row r="970" spans="3:14" x14ac:dyDescent="0.2">
      <c r="C970" s="106"/>
      <c r="E970" s="82"/>
      <c r="F970" s="82"/>
      <c r="I970" s="82"/>
      <c r="J970" s="82"/>
      <c r="M970" s="82"/>
      <c r="N970" s="82"/>
    </row>
    <row r="971" spans="3:14" x14ac:dyDescent="0.2">
      <c r="C971" s="106"/>
      <c r="E971" s="82"/>
      <c r="F971" s="82"/>
      <c r="I971" s="82"/>
      <c r="J971" s="82"/>
      <c r="M971" s="82"/>
      <c r="N971" s="82"/>
    </row>
    <row r="972" spans="3:14" x14ac:dyDescent="0.2">
      <c r="C972" s="106"/>
      <c r="E972" s="82"/>
      <c r="F972" s="82"/>
      <c r="I972" s="82"/>
      <c r="J972" s="82"/>
      <c r="M972" s="82"/>
      <c r="N972" s="82"/>
    </row>
    <row r="973" spans="3:14" x14ac:dyDescent="0.2">
      <c r="C973" s="106"/>
      <c r="E973" s="82"/>
      <c r="F973" s="82"/>
      <c r="I973" s="82"/>
      <c r="J973" s="82"/>
      <c r="M973" s="82"/>
      <c r="N973" s="82"/>
    </row>
    <row r="974" spans="3:14" x14ac:dyDescent="0.2">
      <c r="C974" s="106"/>
      <c r="E974" s="82"/>
      <c r="F974" s="82"/>
      <c r="I974" s="82"/>
      <c r="J974" s="82"/>
      <c r="M974" s="82"/>
      <c r="N974" s="82"/>
    </row>
    <row r="975" spans="3:14" x14ac:dyDescent="0.2">
      <c r="C975" s="106"/>
      <c r="E975" s="82"/>
      <c r="F975" s="82"/>
      <c r="I975" s="82"/>
      <c r="J975" s="82"/>
      <c r="M975" s="82"/>
      <c r="N975" s="82"/>
    </row>
    <row r="976" spans="3:14" x14ac:dyDescent="0.2">
      <c r="C976" s="106"/>
      <c r="E976" s="82"/>
      <c r="F976" s="82"/>
      <c r="I976" s="82"/>
      <c r="J976" s="82"/>
      <c r="M976" s="82"/>
      <c r="N976" s="82"/>
    </row>
    <row r="977" spans="3:14" x14ac:dyDescent="0.2">
      <c r="C977" s="106"/>
      <c r="E977" s="82"/>
      <c r="F977" s="82"/>
      <c r="I977" s="82"/>
      <c r="J977" s="82"/>
      <c r="M977" s="82"/>
      <c r="N977" s="82"/>
    </row>
    <row r="978" spans="3:14" x14ac:dyDescent="0.2">
      <c r="C978" s="106"/>
      <c r="E978" s="82"/>
      <c r="F978" s="82"/>
      <c r="I978" s="82"/>
      <c r="J978" s="82"/>
      <c r="M978" s="82"/>
      <c r="N978" s="82"/>
    </row>
    <row r="979" spans="3:14" x14ac:dyDescent="0.2">
      <c r="C979" s="106"/>
      <c r="E979" s="82"/>
      <c r="F979" s="82"/>
      <c r="I979" s="82"/>
      <c r="J979" s="82"/>
      <c r="M979" s="82"/>
      <c r="N979" s="82"/>
    </row>
    <row r="980" spans="3:14" x14ac:dyDescent="0.2">
      <c r="C980" s="106"/>
      <c r="E980" s="82"/>
      <c r="F980" s="82"/>
      <c r="I980" s="82"/>
      <c r="J980" s="82"/>
      <c r="M980" s="82"/>
      <c r="N980" s="82"/>
    </row>
    <row r="981" spans="3:14" x14ac:dyDescent="0.2">
      <c r="C981" s="106"/>
      <c r="E981" s="82"/>
      <c r="F981" s="82"/>
      <c r="I981" s="82"/>
      <c r="J981" s="82"/>
      <c r="M981" s="82"/>
      <c r="N981" s="82"/>
    </row>
    <row r="982" spans="3:14" x14ac:dyDescent="0.2">
      <c r="C982" s="106"/>
      <c r="E982" s="82"/>
      <c r="F982" s="82"/>
      <c r="I982" s="82"/>
      <c r="J982" s="82"/>
      <c r="M982" s="82"/>
      <c r="N982" s="82"/>
    </row>
    <row r="983" spans="3:14" x14ac:dyDescent="0.2">
      <c r="C983" s="106"/>
      <c r="E983" s="82"/>
      <c r="F983" s="82"/>
      <c r="I983" s="82"/>
      <c r="J983" s="82"/>
      <c r="M983" s="82"/>
      <c r="N983" s="82"/>
    </row>
    <row r="984" spans="3:14" x14ac:dyDescent="0.2">
      <c r="C984" s="106"/>
      <c r="E984" s="82"/>
      <c r="F984" s="82"/>
      <c r="I984" s="82"/>
      <c r="J984" s="82"/>
      <c r="M984" s="82"/>
      <c r="N984" s="82"/>
    </row>
    <row r="985" spans="3:14" x14ac:dyDescent="0.2">
      <c r="C985" s="106"/>
      <c r="E985" s="82"/>
      <c r="F985" s="82"/>
      <c r="I985" s="82"/>
      <c r="J985" s="82"/>
      <c r="M985" s="82"/>
      <c r="N985" s="82"/>
    </row>
    <row r="986" spans="3:14" x14ac:dyDescent="0.2">
      <c r="C986" s="106"/>
      <c r="E986" s="82"/>
      <c r="F986" s="82"/>
      <c r="I986" s="82"/>
      <c r="J986" s="82"/>
      <c r="M986" s="82"/>
      <c r="N986" s="82"/>
    </row>
    <row r="987" spans="3:14" x14ac:dyDescent="0.2">
      <c r="C987" s="106"/>
      <c r="E987" s="82"/>
      <c r="F987" s="82"/>
      <c r="I987" s="82"/>
      <c r="J987" s="82"/>
      <c r="M987" s="82"/>
      <c r="N987" s="82"/>
    </row>
    <row r="988" spans="3:14" x14ac:dyDescent="0.2">
      <c r="C988" s="106"/>
      <c r="E988" s="82"/>
      <c r="F988" s="82"/>
      <c r="I988" s="82"/>
      <c r="J988" s="82"/>
      <c r="M988" s="82"/>
      <c r="N988" s="82"/>
    </row>
    <row r="989" spans="3:14" x14ac:dyDescent="0.2">
      <c r="C989" s="106"/>
      <c r="E989" s="82"/>
      <c r="F989" s="82"/>
      <c r="I989" s="82"/>
      <c r="J989" s="82"/>
      <c r="M989" s="82"/>
      <c r="N989" s="82"/>
    </row>
    <row r="990" spans="3:14" x14ac:dyDescent="0.2">
      <c r="C990" s="106"/>
      <c r="E990" s="82"/>
      <c r="F990" s="82"/>
      <c r="I990" s="82"/>
      <c r="J990" s="82"/>
      <c r="M990" s="82"/>
      <c r="N990" s="82"/>
    </row>
    <row r="991" spans="3:14" x14ac:dyDescent="0.2">
      <c r="C991" s="106"/>
      <c r="E991" s="82"/>
      <c r="F991" s="82"/>
      <c r="I991" s="82"/>
      <c r="J991" s="82"/>
      <c r="M991" s="82"/>
      <c r="N991" s="82"/>
    </row>
    <row r="992" spans="3:14" x14ac:dyDescent="0.2">
      <c r="C992" s="106"/>
      <c r="E992" s="82"/>
      <c r="F992" s="82"/>
      <c r="I992" s="82"/>
      <c r="J992" s="82"/>
      <c r="M992" s="82"/>
      <c r="N992" s="82"/>
    </row>
    <row r="993" spans="3:14" x14ac:dyDescent="0.2">
      <c r="C993" s="106"/>
      <c r="E993" s="82"/>
      <c r="F993" s="82"/>
      <c r="I993" s="82"/>
      <c r="J993" s="82"/>
      <c r="M993" s="82"/>
      <c r="N993" s="82"/>
    </row>
    <row r="994" spans="3:14" x14ac:dyDescent="0.2">
      <c r="C994" s="106"/>
      <c r="E994" s="82"/>
      <c r="F994" s="82"/>
      <c r="I994" s="82"/>
      <c r="J994" s="82"/>
      <c r="M994" s="82"/>
      <c r="N994" s="82"/>
    </row>
    <row r="995" spans="3:14" x14ac:dyDescent="0.2">
      <c r="C995" s="106"/>
      <c r="E995" s="82"/>
      <c r="F995" s="82"/>
      <c r="I995" s="82"/>
      <c r="J995" s="82"/>
      <c r="M995" s="82"/>
      <c r="N995" s="82"/>
    </row>
    <row r="996" spans="3:14" x14ac:dyDescent="0.2">
      <c r="C996" s="106"/>
      <c r="E996" s="82"/>
      <c r="F996" s="82"/>
      <c r="I996" s="82"/>
      <c r="J996" s="82"/>
      <c r="M996" s="82"/>
      <c r="N996" s="82"/>
    </row>
    <row r="997" spans="3:14" x14ac:dyDescent="0.2">
      <c r="C997" s="106"/>
      <c r="E997" s="82"/>
      <c r="F997" s="82"/>
      <c r="I997" s="82"/>
      <c r="J997" s="82"/>
      <c r="M997" s="82"/>
      <c r="N997" s="82"/>
    </row>
    <row r="998" spans="3:14" x14ac:dyDescent="0.2">
      <c r="C998" s="106"/>
      <c r="E998" s="82"/>
      <c r="F998" s="82"/>
      <c r="I998" s="82"/>
      <c r="J998" s="82"/>
      <c r="M998" s="82"/>
      <c r="N998" s="82"/>
    </row>
    <row r="999" spans="3:14" x14ac:dyDescent="0.2">
      <c r="C999" s="106"/>
      <c r="E999" s="82"/>
      <c r="F999" s="82"/>
      <c r="I999" s="82"/>
      <c r="J999" s="82"/>
      <c r="M999" s="82"/>
      <c r="N999" s="82"/>
    </row>
    <row r="1000" spans="3:14" x14ac:dyDescent="0.2">
      <c r="C1000" s="106"/>
      <c r="E1000" s="82"/>
      <c r="F1000" s="82"/>
      <c r="I1000" s="82"/>
      <c r="J1000" s="82"/>
      <c r="M1000" s="82"/>
      <c r="N1000" s="82"/>
    </row>
    <row r="1001" spans="3:14" x14ac:dyDescent="0.2">
      <c r="C1001" s="106"/>
      <c r="E1001" s="82"/>
      <c r="F1001" s="82"/>
      <c r="I1001" s="82"/>
      <c r="J1001" s="82"/>
      <c r="M1001" s="82"/>
      <c r="N1001" s="82"/>
    </row>
    <row r="1002" spans="3:14" x14ac:dyDescent="0.2">
      <c r="C1002" s="106"/>
      <c r="E1002" s="82"/>
      <c r="F1002" s="82"/>
      <c r="I1002" s="82"/>
      <c r="J1002" s="82"/>
      <c r="M1002" s="82"/>
      <c r="N1002" s="82"/>
    </row>
    <row r="1003" spans="3:14" x14ac:dyDescent="0.2">
      <c r="C1003" s="106"/>
      <c r="E1003" s="82"/>
      <c r="F1003" s="82"/>
      <c r="I1003" s="82"/>
      <c r="J1003" s="82"/>
      <c r="M1003" s="82"/>
      <c r="N1003" s="82"/>
    </row>
    <row r="1004" spans="3:14" x14ac:dyDescent="0.2">
      <c r="C1004" s="106"/>
      <c r="E1004" s="82"/>
      <c r="F1004" s="82"/>
      <c r="I1004" s="82"/>
      <c r="J1004" s="82"/>
      <c r="M1004" s="82"/>
      <c r="N1004" s="82"/>
    </row>
    <row r="1005" spans="3:14" x14ac:dyDescent="0.2">
      <c r="C1005" s="106"/>
      <c r="E1005" s="82"/>
      <c r="F1005" s="82"/>
      <c r="I1005" s="82"/>
      <c r="J1005" s="82"/>
      <c r="M1005" s="82"/>
      <c r="N1005" s="82"/>
    </row>
    <row r="1006" spans="3:14" x14ac:dyDescent="0.2">
      <c r="C1006" s="106"/>
      <c r="E1006" s="82"/>
      <c r="F1006" s="82"/>
      <c r="I1006" s="82"/>
      <c r="J1006" s="82"/>
      <c r="M1006" s="82"/>
      <c r="N1006" s="82"/>
    </row>
    <row r="1007" spans="3:14" x14ac:dyDescent="0.2">
      <c r="C1007" s="106"/>
      <c r="E1007" s="82"/>
      <c r="F1007" s="82"/>
      <c r="I1007" s="82"/>
      <c r="J1007" s="82"/>
      <c r="M1007" s="82"/>
      <c r="N1007" s="82"/>
    </row>
    <row r="1008" spans="3:14" x14ac:dyDescent="0.2">
      <c r="C1008" s="106"/>
      <c r="E1008" s="82"/>
      <c r="F1008" s="82"/>
      <c r="I1008" s="82"/>
      <c r="J1008" s="82"/>
      <c r="M1008" s="82"/>
      <c r="N1008" s="82"/>
    </row>
    <row r="1009" spans="3:14" x14ac:dyDescent="0.2">
      <c r="C1009" s="106"/>
      <c r="E1009" s="82"/>
      <c r="F1009" s="82"/>
      <c r="I1009" s="82"/>
      <c r="J1009" s="82"/>
      <c r="M1009" s="82"/>
      <c r="N1009" s="82"/>
    </row>
    <row r="1010" spans="3:14" x14ac:dyDescent="0.2">
      <c r="C1010" s="106"/>
      <c r="E1010" s="82"/>
      <c r="F1010" s="82"/>
      <c r="I1010" s="82"/>
      <c r="J1010" s="82"/>
      <c r="M1010" s="82"/>
      <c r="N1010" s="82"/>
    </row>
    <row r="1011" spans="3:14" x14ac:dyDescent="0.2">
      <c r="C1011" s="106"/>
      <c r="E1011" s="82"/>
      <c r="F1011" s="82"/>
      <c r="I1011" s="82"/>
      <c r="J1011" s="82"/>
      <c r="M1011" s="82"/>
      <c r="N1011" s="82"/>
    </row>
    <row r="1012" spans="3:14" x14ac:dyDescent="0.2">
      <c r="C1012" s="106"/>
      <c r="E1012" s="82"/>
      <c r="F1012" s="82"/>
      <c r="I1012" s="82"/>
      <c r="J1012" s="82"/>
      <c r="M1012" s="82"/>
      <c r="N1012" s="82"/>
    </row>
    <row r="1013" spans="3:14" x14ac:dyDescent="0.2">
      <c r="C1013" s="106"/>
      <c r="E1013" s="82"/>
      <c r="F1013" s="82"/>
      <c r="I1013" s="82"/>
      <c r="J1013" s="82"/>
      <c r="M1013" s="82"/>
      <c r="N1013" s="82"/>
    </row>
    <row r="1014" spans="3:14" x14ac:dyDescent="0.2">
      <c r="C1014" s="106"/>
      <c r="E1014" s="82"/>
      <c r="F1014" s="82"/>
      <c r="I1014" s="82"/>
      <c r="J1014" s="82"/>
      <c r="M1014" s="82"/>
      <c r="N1014" s="82"/>
    </row>
    <row r="1015" spans="3:14" x14ac:dyDescent="0.2">
      <c r="C1015" s="106"/>
      <c r="E1015" s="82"/>
      <c r="F1015" s="82"/>
      <c r="I1015" s="82"/>
      <c r="J1015" s="82"/>
      <c r="M1015" s="82"/>
      <c r="N1015" s="82"/>
    </row>
    <row r="1016" spans="3:14" x14ac:dyDescent="0.2">
      <c r="C1016" s="106"/>
      <c r="E1016" s="82"/>
      <c r="F1016" s="82"/>
      <c r="I1016" s="82"/>
      <c r="J1016" s="82"/>
      <c r="M1016" s="82"/>
      <c r="N1016" s="82"/>
    </row>
    <row r="1017" spans="3:14" x14ac:dyDescent="0.2">
      <c r="C1017" s="106"/>
      <c r="E1017" s="82"/>
      <c r="F1017" s="82"/>
      <c r="I1017" s="82"/>
      <c r="J1017" s="82"/>
      <c r="M1017" s="82"/>
      <c r="N1017" s="82"/>
    </row>
    <row r="1018" spans="3:14" x14ac:dyDescent="0.2">
      <c r="C1018" s="106"/>
      <c r="E1018" s="82"/>
      <c r="F1018" s="82"/>
      <c r="I1018" s="82"/>
      <c r="J1018" s="82"/>
      <c r="M1018" s="82"/>
      <c r="N1018" s="82"/>
    </row>
    <row r="1019" spans="3:14" x14ac:dyDescent="0.2">
      <c r="C1019" s="106"/>
      <c r="E1019" s="82"/>
      <c r="F1019" s="82"/>
      <c r="I1019" s="82"/>
      <c r="J1019" s="82"/>
      <c r="M1019" s="82"/>
      <c r="N1019" s="82"/>
    </row>
    <row r="1020" spans="3:14" x14ac:dyDescent="0.2">
      <c r="C1020" s="106"/>
      <c r="E1020" s="82"/>
      <c r="F1020" s="82"/>
      <c r="I1020" s="82"/>
      <c r="J1020" s="82"/>
      <c r="M1020" s="82"/>
      <c r="N1020" s="82"/>
    </row>
    <row r="1021" spans="3:14" x14ac:dyDescent="0.2">
      <c r="C1021" s="106"/>
      <c r="E1021" s="82"/>
      <c r="F1021" s="82"/>
      <c r="I1021" s="82"/>
      <c r="J1021" s="82"/>
      <c r="M1021" s="82"/>
      <c r="N1021" s="82"/>
    </row>
    <row r="1022" spans="3:14" x14ac:dyDescent="0.2">
      <c r="C1022" s="106"/>
      <c r="E1022" s="82"/>
      <c r="F1022" s="82"/>
      <c r="I1022" s="82"/>
      <c r="J1022" s="82"/>
      <c r="M1022" s="82"/>
      <c r="N1022" s="82"/>
    </row>
    <row r="1023" spans="3:14" x14ac:dyDescent="0.2">
      <c r="C1023" s="106"/>
      <c r="E1023" s="82"/>
      <c r="F1023" s="82"/>
      <c r="I1023" s="82"/>
      <c r="J1023" s="82"/>
      <c r="M1023" s="82"/>
      <c r="N1023" s="82"/>
    </row>
    <row r="1024" spans="3:14" x14ac:dyDescent="0.2">
      <c r="C1024" s="106"/>
      <c r="E1024" s="82"/>
      <c r="F1024" s="82"/>
      <c r="I1024" s="82"/>
      <c r="J1024" s="82"/>
      <c r="M1024" s="82"/>
      <c r="N1024" s="82"/>
    </row>
    <row r="1025" spans="3:14" x14ac:dyDescent="0.2">
      <c r="C1025" s="106"/>
      <c r="E1025" s="82"/>
      <c r="F1025" s="82"/>
      <c r="I1025" s="82"/>
      <c r="J1025" s="82"/>
      <c r="M1025" s="82"/>
      <c r="N1025" s="82"/>
    </row>
    <row r="1026" spans="3:14" x14ac:dyDescent="0.2">
      <c r="C1026" s="106"/>
      <c r="E1026" s="82"/>
      <c r="F1026" s="82"/>
      <c r="I1026" s="82"/>
      <c r="J1026" s="82"/>
      <c r="M1026" s="82"/>
      <c r="N1026" s="82"/>
    </row>
    <row r="1027" spans="3:14" x14ac:dyDescent="0.2">
      <c r="C1027" s="106"/>
      <c r="E1027" s="82"/>
      <c r="F1027" s="82"/>
      <c r="I1027" s="82"/>
      <c r="J1027" s="82"/>
      <c r="M1027" s="82"/>
      <c r="N1027" s="82"/>
    </row>
    <row r="1028" spans="3:14" x14ac:dyDescent="0.2">
      <c r="C1028" s="106"/>
      <c r="E1028" s="82"/>
      <c r="F1028" s="82"/>
      <c r="I1028" s="82"/>
      <c r="J1028" s="82"/>
      <c r="M1028" s="82"/>
      <c r="N1028" s="82"/>
    </row>
    <row r="1029" spans="3:14" x14ac:dyDescent="0.2">
      <c r="C1029" s="106"/>
      <c r="E1029" s="82"/>
      <c r="F1029" s="82"/>
      <c r="I1029" s="82"/>
      <c r="J1029" s="82"/>
      <c r="M1029" s="82"/>
      <c r="N1029" s="82"/>
    </row>
    <row r="1030" spans="3:14" x14ac:dyDescent="0.2">
      <c r="C1030" s="106"/>
      <c r="E1030" s="82"/>
      <c r="F1030" s="82"/>
      <c r="I1030" s="82"/>
      <c r="J1030" s="82"/>
      <c r="M1030" s="82"/>
      <c r="N1030" s="82"/>
    </row>
    <row r="1031" spans="3:14" x14ac:dyDescent="0.2">
      <c r="C1031" s="106"/>
      <c r="E1031" s="82"/>
      <c r="F1031" s="82"/>
      <c r="I1031" s="82"/>
      <c r="J1031" s="82"/>
      <c r="M1031" s="82"/>
      <c r="N1031" s="82"/>
    </row>
    <row r="1032" spans="3:14" x14ac:dyDescent="0.2">
      <c r="C1032" s="106"/>
      <c r="E1032" s="82"/>
      <c r="F1032" s="82"/>
      <c r="I1032" s="82"/>
      <c r="J1032" s="82"/>
      <c r="M1032" s="82"/>
      <c r="N1032" s="82"/>
    </row>
    <row r="1033" spans="3:14" x14ac:dyDescent="0.2">
      <c r="C1033" s="106"/>
      <c r="E1033" s="82"/>
      <c r="F1033" s="82"/>
      <c r="I1033" s="82"/>
      <c r="J1033" s="82"/>
      <c r="M1033" s="82"/>
      <c r="N1033" s="82"/>
    </row>
    <row r="1034" spans="3:14" x14ac:dyDescent="0.2">
      <c r="C1034" s="106"/>
      <c r="E1034" s="82"/>
      <c r="F1034" s="82"/>
      <c r="I1034" s="82"/>
      <c r="J1034" s="82"/>
      <c r="M1034" s="82"/>
      <c r="N1034" s="82"/>
    </row>
    <row r="1035" spans="3:14" x14ac:dyDescent="0.2">
      <c r="C1035" s="106"/>
      <c r="E1035" s="82"/>
      <c r="F1035" s="82"/>
      <c r="I1035" s="82"/>
      <c r="J1035" s="82"/>
      <c r="M1035" s="82"/>
      <c r="N1035" s="82"/>
    </row>
    <row r="1036" spans="3:14" x14ac:dyDescent="0.2">
      <c r="C1036" s="106"/>
      <c r="E1036" s="82"/>
      <c r="F1036" s="82"/>
      <c r="I1036" s="82"/>
      <c r="J1036" s="82"/>
      <c r="M1036" s="82"/>
      <c r="N1036" s="82"/>
    </row>
    <row r="1037" spans="3:14" x14ac:dyDescent="0.2">
      <c r="C1037" s="106"/>
      <c r="E1037" s="82"/>
      <c r="F1037" s="82"/>
      <c r="I1037" s="82"/>
      <c r="J1037" s="82"/>
      <c r="M1037" s="82"/>
      <c r="N1037" s="82"/>
    </row>
    <row r="1038" spans="3:14" x14ac:dyDescent="0.2">
      <c r="C1038" s="106"/>
      <c r="E1038" s="82"/>
      <c r="F1038" s="82"/>
      <c r="I1038" s="82"/>
      <c r="J1038" s="82"/>
      <c r="M1038" s="82"/>
      <c r="N1038" s="82"/>
    </row>
    <row r="1039" spans="3:14" x14ac:dyDescent="0.2">
      <c r="C1039" s="106"/>
      <c r="E1039" s="82"/>
      <c r="F1039" s="82"/>
      <c r="I1039" s="82"/>
      <c r="J1039" s="82"/>
      <c r="M1039" s="82"/>
      <c r="N1039" s="82"/>
    </row>
    <row r="1040" spans="3:14" x14ac:dyDescent="0.2">
      <c r="C1040" s="106"/>
      <c r="E1040" s="82"/>
      <c r="F1040" s="82"/>
      <c r="I1040" s="82"/>
      <c r="J1040" s="82"/>
      <c r="M1040" s="82"/>
      <c r="N1040" s="82"/>
    </row>
    <row r="1041" spans="3:14" x14ac:dyDescent="0.2">
      <c r="C1041" s="106"/>
      <c r="E1041" s="82"/>
      <c r="F1041" s="82"/>
      <c r="I1041" s="82"/>
      <c r="J1041" s="82"/>
      <c r="M1041" s="82"/>
      <c r="N1041" s="82"/>
    </row>
    <row r="1042" spans="3:14" x14ac:dyDescent="0.2">
      <c r="C1042" s="106"/>
      <c r="E1042" s="82"/>
      <c r="F1042" s="82"/>
      <c r="I1042" s="82"/>
      <c r="J1042" s="82"/>
      <c r="M1042" s="82"/>
      <c r="N1042" s="82"/>
    </row>
    <row r="1043" spans="3:14" x14ac:dyDescent="0.2">
      <c r="C1043" s="106"/>
      <c r="E1043" s="82"/>
      <c r="F1043" s="82"/>
      <c r="I1043" s="82"/>
      <c r="J1043" s="82"/>
      <c r="M1043" s="82"/>
      <c r="N1043" s="82"/>
    </row>
    <row r="1044" spans="3:14" x14ac:dyDescent="0.2">
      <c r="C1044" s="106"/>
      <c r="E1044" s="82"/>
      <c r="F1044" s="82"/>
      <c r="I1044" s="82"/>
      <c r="J1044" s="82"/>
      <c r="M1044" s="82"/>
      <c r="N1044" s="82"/>
    </row>
    <row r="1045" spans="3:14" x14ac:dyDescent="0.2">
      <c r="C1045" s="106"/>
      <c r="E1045" s="82"/>
      <c r="F1045" s="82"/>
      <c r="I1045" s="82"/>
      <c r="J1045" s="82"/>
      <c r="M1045" s="82"/>
      <c r="N1045" s="82"/>
    </row>
    <row r="1046" spans="3:14" x14ac:dyDescent="0.2">
      <c r="C1046" s="106"/>
      <c r="E1046" s="82"/>
      <c r="F1046" s="82"/>
      <c r="I1046" s="82"/>
      <c r="J1046" s="82"/>
      <c r="M1046" s="82"/>
      <c r="N1046" s="82"/>
    </row>
    <row r="1047" spans="3:14" x14ac:dyDescent="0.2">
      <c r="C1047" s="106"/>
      <c r="E1047" s="82"/>
      <c r="F1047" s="82"/>
      <c r="I1047" s="82"/>
      <c r="J1047" s="82"/>
      <c r="M1047" s="82"/>
      <c r="N1047" s="82"/>
    </row>
    <row r="1048" spans="3:14" x14ac:dyDescent="0.2">
      <c r="C1048" s="106"/>
      <c r="E1048" s="82"/>
      <c r="F1048" s="82"/>
      <c r="I1048" s="82"/>
      <c r="J1048" s="82"/>
      <c r="M1048" s="82"/>
      <c r="N1048" s="82"/>
    </row>
    <row r="1049" spans="3:14" x14ac:dyDescent="0.2">
      <c r="C1049" s="106"/>
      <c r="E1049" s="82"/>
      <c r="F1049" s="82"/>
      <c r="I1049" s="82"/>
      <c r="J1049" s="82"/>
      <c r="M1049" s="82"/>
      <c r="N1049" s="82"/>
    </row>
    <row r="1050" spans="3:14" x14ac:dyDescent="0.2">
      <c r="C1050" s="106"/>
      <c r="E1050" s="82"/>
      <c r="F1050" s="82"/>
      <c r="I1050" s="82"/>
      <c r="J1050" s="82"/>
      <c r="M1050" s="82"/>
      <c r="N1050" s="82"/>
    </row>
    <row r="1051" spans="3:14" x14ac:dyDescent="0.2">
      <c r="C1051" s="106"/>
      <c r="E1051" s="82"/>
      <c r="F1051" s="82"/>
      <c r="I1051" s="82"/>
      <c r="J1051" s="82"/>
      <c r="M1051" s="82"/>
      <c r="N1051" s="82"/>
    </row>
    <row r="1052" spans="3:14" x14ac:dyDescent="0.2">
      <c r="C1052" s="106"/>
      <c r="E1052" s="82"/>
      <c r="F1052" s="82"/>
      <c r="I1052" s="82"/>
      <c r="J1052" s="82"/>
      <c r="M1052" s="82"/>
      <c r="N1052" s="82"/>
    </row>
    <row r="1053" spans="3:14" x14ac:dyDescent="0.2">
      <c r="C1053" s="106"/>
      <c r="E1053" s="82"/>
      <c r="F1053" s="82"/>
      <c r="I1053" s="82"/>
      <c r="J1053" s="82"/>
      <c r="M1053" s="82"/>
      <c r="N1053" s="82"/>
    </row>
    <row r="1054" spans="3:14" x14ac:dyDescent="0.2">
      <c r="C1054" s="106"/>
      <c r="E1054" s="82"/>
      <c r="F1054" s="82"/>
      <c r="I1054" s="82"/>
      <c r="J1054" s="82"/>
      <c r="M1054" s="82"/>
      <c r="N1054" s="82"/>
    </row>
    <row r="1055" spans="3:14" x14ac:dyDescent="0.2">
      <c r="C1055" s="106"/>
      <c r="E1055" s="82"/>
      <c r="F1055" s="82"/>
      <c r="I1055" s="82"/>
      <c r="J1055" s="82"/>
      <c r="M1055" s="82"/>
      <c r="N1055" s="82"/>
    </row>
    <row r="1056" spans="3:14" x14ac:dyDescent="0.2">
      <c r="C1056" s="106"/>
      <c r="E1056" s="82"/>
      <c r="F1056" s="82"/>
      <c r="I1056" s="82"/>
      <c r="J1056" s="82"/>
      <c r="M1056" s="82"/>
      <c r="N1056" s="82"/>
    </row>
    <row r="1057" spans="3:14" x14ac:dyDescent="0.2">
      <c r="C1057" s="106"/>
      <c r="E1057" s="82"/>
      <c r="F1057" s="82"/>
      <c r="I1057" s="82"/>
      <c r="J1057" s="82"/>
      <c r="M1057" s="82"/>
      <c r="N1057" s="82"/>
    </row>
    <row r="1058" spans="3:14" x14ac:dyDescent="0.2">
      <c r="C1058" s="106"/>
      <c r="E1058" s="82"/>
      <c r="F1058" s="82"/>
      <c r="I1058" s="82"/>
      <c r="J1058" s="82"/>
      <c r="M1058" s="82"/>
      <c r="N1058" s="82"/>
    </row>
    <row r="1059" spans="3:14" x14ac:dyDescent="0.2">
      <c r="C1059" s="106"/>
      <c r="E1059" s="82"/>
      <c r="F1059" s="82"/>
      <c r="I1059" s="82"/>
      <c r="J1059" s="82"/>
      <c r="M1059" s="82"/>
      <c r="N1059" s="82"/>
    </row>
    <row r="1060" spans="3:14" x14ac:dyDescent="0.2">
      <c r="C1060" s="106"/>
      <c r="E1060" s="82"/>
      <c r="F1060" s="82"/>
      <c r="I1060" s="82"/>
      <c r="J1060" s="82"/>
      <c r="M1060" s="82"/>
      <c r="N1060" s="82"/>
    </row>
    <row r="1061" spans="3:14" x14ac:dyDescent="0.2">
      <c r="C1061" s="106"/>
      <c r="E1061" s="82"/>
      <c r="F1061" s="82"/>
      <c r="I1061" s="82"/>
      <c r="J1061" s="82"/>
      <c r="M1061" s="82"/>
      <c r="N1061" s="82"/>
    </row>
    <row r="1062" spans="3:14" x14ac:dyDescent="0.2">
      <c r="C1062" s="106"/>
      <c r="E1062" s="82"/>
      <c r="F1062" s="82"/>
      <c r="I1062" s="82"/>
      <c r="J1062" s="82"/>
      <c r="M1062" s="82"/>
      <c r="N1062" s="82"/>
    </row>
    <row r="1063" spans="3:14" x14ac:dyDescent="0.2">
      <c r="C1063" s="106"/>
      <c r="E1063" s="82"/>
      <c r="F1063" s="82"/>
      <c r="I1063" s="82"/>
      <c r="J1063" s="82"/>
      <c r="M1063" s="82"/>
      <c r="N1063" s="82"/>
    </row>
  </sheetData>
  <mergeCells count="11">
    <mergeCell ref="O1:P1"/>
    <mergeCell ref="C2:D2"/>
    <mergeCell ref="E2:H2"/>
    <mergeCell ref="I2:L2"/>
    <mergeCell ref="O2:P2"/>
    <mergeCell ref="M2:N2"/>
    <mergeCell ref="E1:F1"/>
    <mergeCell ref="G1:H1"/>
    <mergeCell ref="I1:J1"/>
    <mergeCell ref="K1:L1"/>
    <mergeCell ref="M1:N1"/>
  </mergeCells>
  <phoneticPr fontId="1" type="noConversion"/>
  <pageMargins left="0.25" right="0.25" top="0.75" bottom="0.75" header="0.3" footer="0.3"/>
  <pageSetup scale="50"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16" max="15"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pageSetUpPr fitToPage="1"/>
  </sheetPr>
  <dimension ref="A1:Q273"/>
  <sheetViews>
    <sheetView zoomScaleNormal="100" zoomScaleSheetLayoutView="75" workbookViewId="0">
      <selection activeCell="B13" sqref="B13"/>
    </sheetView>
  </sheetViews>
  <sheetFormatPr baseColWidth="10" defaultColWidth="11.44140625" defaultRowHeight="10.199999999999999" x14ac:dyDescent="0.2"/>
  <cols>
    <col min="1" max="1" width="4.6640625" style="30" customWidth="1"/>
    <col min="2" max="2" width="110.6640625" style="37" customWidth="1"/>
    <col min="3" max="3" width="18.77734375" style="36" customWidth="1"/>
    <col min="4" max="4" width="18.77734375" style="106" customWidth="1"/>
    <col min="5" max="5" width="9.3320312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0" style="37" customWidth="1"/>
    <col min="15" max="15" width="10" style="82" customWidth="1"/>
    <col min="16" max="16" width="11.44140625" style="31"/>
    <col min="17" max="17" width="0" style="31" hidden="1" customWidth="1"/>
    <col min="18" max="16384" width="11.44140625" style="31"/>
  </cols>
  <sheetData>
    <row r="1" spans="1:17"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7"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17"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1" t="s">
        <v>868</v>
      </c>
    </row>
    <row r="4" spans="1:17" ht="25.05" customHeight="1" x14ac:dyDescent="0.2">
      <c r="A4" s="171"/>
      <c r="B4" s="172" t="s">
        <v>822</v>
      </c>
      <c r="C4" s="80"/>
      <c r="D4" s="81"/>
      <c r="E4" s="82"/>
      <c r="F4" s="82"/>
      <c r="I4" s="83"/>
      <c r="J4" s="84"/>
      <c r="K4" s="84"/>
      <c r="L4" s="85"/>
      <c r="M4" s="82"/>
      <c r="N4" s="82"/>
      <c r="P4" s="85"/>
    </row>
    <row r="5" spans="1:17" ht="25.05" customHeight="1" x14ac:dyDescent="0.2">
      <c r="A5" s="45"/>
      <c r="B5" s="86" t="s">
        <v>881</v>
      </c>
      <c r="C5" s="87"/>
      <c r="D5" s="88"/>
      <c r="E5" s="82"/>
      <c r="F5" s="82"/>
      <c r="I5" s="89"/>
      <c r="J5" s="82"/>
      <c r="L5" s="37"/>
      <c r="M5" s="82"/>
      <c r="N5" s="82"/>
      <c r="P5" s="37"/>
    </row>
    <row r="6" spans="1:17" ht="38.25" customHeight="1" x14ac:dyDescent="0.2">
      <c r="A6" s="45"/>
      <c r="B6" s="111" t="s">
        <v>884</v>
      </c>
      <c r="C6" s="87"/>
      <c r="D6" s="88"/>
      <c r="E6" s="82"/>
      <c r="F6" s="82"/>
      <c r="I6" s="89"/>
      <c r="J6" s="82"/>
      <c r="L6" s="37"/>
      <c r="M6" s="82"/>
      <c r="N6" s="82"/>
      <c r="P6" s="37"/>
    </row>
    <row r="7" spans="1:17" x14ac:dyDescent="0.2">
      <c r="A7" s="45"/>
      <c r="B7" s="86" t="s">
        <v>435</v>
      </c>
      <c r="C7" s="87"/>
      <c r="D7" s="88"/>
      <c r="E7" s="82"/>
      <c r="F7" s="82"/>
      <c r="I7" s="89"/>
      <c r="J7" s="82"/>
      <c r="L7" s="37"/>
      <c r="M7" s="82"/>
      <c r="N7" s="82"/>
      <c r="P7" s="37"/>
    </row>
    <row r="8" spans="1:17" x14ac:dyDescent="0.2">
      <c r="A8" s="45"/>
      <c r="B8" s="129"/>
      <c r="C8" s="87"/>
      <c r="D8" s="88"/>
      <c r="E8" s="82"/>
      <c r="F8" s="82"/>
      <c r="I8" s="89"/>
      <c r="J8" s="82"/>
      <c r="L8" s="37"/>
      <c r="M8" s="82"/>
      <c r="N8" s="82"/>
      <c r="P8" s="37"/>
    </row>
    <row r="9" spans="1:17" x14ac:dyDescent="0.2">
      <c r="A9" s="40" t="s">
        <v>837</v>
      </c>
      <c r="B9" s="91" t="s">
        <v>666</v>
      </c>
      <c r="C9" s="92">
        <v>27635.15</v>
      </c>
      <c r="D9" s="92">
        <f>C9/8</f>
        <v>3454.3937500000002</v>
      </c>
      <c r="E9" s="43">
        <f>C9*1.01</f>
        <v>27911.501500000002</v>
      </c>
      <c r="F9" s="43">
        <f>+E9*0.015</f>
        <v>418.67252250000001</v>
      </c>
      <c r="G9" s="43">
        <f>E9/8</f>
        <v>3488.9376875000003</v>
      </c>
      <c r="H9" s="43">
        <f>F9/8</f>
        <v>52.334065312500002</v>
      </c>
      <c r="I9" s="43">
        <f>+E9*1.01</f>
        <v>28190.616515000002</v>
      </c>
      <c r="J9" s="43">
        <f>+I9*0.015</f>
        <v>422.85924772499999</v>
      </c>
      <c r="K9" s="43">
        <f>I9/8</f>
        <v>3523.8270643750002</v>
      </c>
      <c r="L9" s="43">
        <f>J9/8</f>
        <v>52.857405965624999</v>
      </c>
      <c r="M9" s="43">
        <f>+I9*1.01</f>
        <v>28472.522680150003</v>
      </c>
      <c r="N9" s="43">
        <f>+M9*0.015</f>
        <v>427.08784020225005</v>
      </c>
      <c r="O9" s="43">
        <f>M9/8</f>
        <v>3559.0653350187504</v>
      </c>
      <c r="P9" s="43">
        <f>N9/8</f>
        <v>53.385980025281256</v>
      </c>
      <c r="Q9" s="66">
        <v>25049.261564394124</v>
      </c>
    </row>
    <row r="10" spans="1:17" x14ac:dyDescent="0.2">
      <c r="A10" s="45"/>
      <c r="B10" s="130" t="s">
        <v>1392</v>
      </c>
      <c r="C10" s="95"/>
      <c r="D10" s="96"/>
      <c r="E10" s="93"/>
      <c r="F10" s="93"/>
      <c r="G10" s="93"/>
      <c r="H10" s="93"/>
      <c r="I10" s="97"/>
      <c r="J10" s="93"/>
      <c r="K10" s="93"/>
      <c r="L10" s="48"/>
      <c r="M10" s="93"/>
      <c r="N10" s="93"/>
      <c r="O10" s="93"/>
      <c r="P10" s="37"/>
      <c r="Q10" s="66"/>
    </row>
    <row r="11" spans="1:17" ht="33" customHeight="1" x14ac:dyDescent="0.2">
      <c r="A11" s="45"/>
      <c r="B11" s="130" t="s">
        <v>1393</v>
      </c>
      <c r="C11" s="95"/>
      <c r="D11" s="96"/>
      <c r="E11" s="93"/>
      <c r="F11" s="93"/>
      <c r="G11" s="93"/>
      <c r="H11" s="93"/>
      <c r="I11" s="97"/>
      <c r="J11" s="93"/>
      <c r="K11" s="93"/>
      <c r="L11" s="48"/>
      <c r="M11" s="93"/>
      <c r="N11" s="93"/>
      <c r="O11" s="93"/>
      <c r="P11" s="37"/>
      <c r="Q11" s="66"/>
    </row>
    <row r="12" spans="1:17" x14ac:dyDescent="0.2">
      <c r="A12" s="45"/>
      <c r="B12" s="130" t="s">
        <v>1394</v>
      </c>
      <c r="C12" s="95"/>
      <c r="D12" s="96"/>
      <c r="E12" s="93"/>
      <c r="F12" s="93"/>
      <c r="G12" s="93"/>
      <c r="H12" s="93"/>
      <c r="I12" s="97"/>
      <c r="J12" s="93"/>
      <c r="K12" s="93"/>
      <c r="L12" s="48"/>
      <c r="M12" s="93"/>
      <c r="N12" s="93"/>
      <c r="O12" s="93"/>
      <c r="P12" s="37"/>
      <c r="Q12" s="66"/>
    </row>
    <row r="13" spans="1:17" x14ac:dyDescent="0.2">
      <c r="A13" s="45"/>
      <c r="B13" s="130" t="s">
        <v>1395</v>
      </c>
      <c r="C13" s="95"/>
      <c r="D13" s="96"/>
      <c r="E13" s="93"/>
      <c r="F13" s="93"/>
      <c r="G13" s="93"/>
      <c r="H13" s="93"/>
      <c r="I13" s="97"/>
      <c r="J13" s="93"/>
      <c r="K13" s="93"/>
      <c r="L13" s="48"/>
      <c r="M13" s="93"/>
      <c r="N13" s="93"/>
      <c r="O13" s="93"/>
      <c r="P13" s="37"/>
      <c r="Q13" s="66"/>
    </row>
    <row r="14" spans="1:17" ht="28.5" customHeight="1" x14ac:dyDescent="0.2">
      <c r="A14" s="45"/>
      <c r="B14" s="130" t="s">
        <v>1396</v>
      </c>
      <c r="C14" s="95"/>
      <c r="D14" s="96"/>
      <c r="E14" s="93"/>
      <c r="F14" s="93"/>
      <c r="G14" s="93"/>
      <c r="H14" s="93"/>
      <c r="I14" s="97"/>
      <c r="J14" s="93"/>
      <c r="K14" s="93"/>
      <c r="L14" s="48"/>
      <c r="M14" s="93"/>
      <c r="N14" s="93"/>
      <c r="O14" s="93"/>
      <c r="P14" s="37"/>
      <c r="Q14" s="66"/>
    </row>
    <row r="15" spans="1:17" ht="39.75" customHeight="1" x14ac:dyDescent="0.2">
      <c r="A15" s="45"/>
      <c r="B15" s="130" t="s">
        <v>1420</v>
      </c>
      <c r="C15" s="95"/>
      <c r="D15" s="96"/>
      <c r="E15" s="93"/>
      <c r="F15" s="93"/>
      <c r="G15" s="93"/>
      <c r="H15" s="93"/>
      <c r="I15" s="97"/>
      <c r="J15" s="93"/>
      <c r="K15" s="93"/>
      <c r="L15" s="48"/>
      <c r="M15" s="93"/>
      <c r="N15" s="93"/>
      <c r="O15" s="93"/>
      <c r="P15" s="37"/>
      <c r="Q15" s="66"/>
    </row>
    <row r="16" spans="1:17" ht="38.25" customHeight="1" x14ac:dyDescent="0.2">
      <c r="A16" s="45"/>
      <c r="B16" s="130" t="s">
        <v>1398</v>
      </c>
      <c r="C16" s="95"/>
      <c r="D16" s="96"/>
      <c r="E16" s="93"/>
      <c r="F16" s="93"/>
      <c r="G16" s="93"/>
      <c r="H16" s="93"/>
      <c r="I16" s="97"/>
      <c r="J16" s="93"/>
      <c r="K16" s="93"/>
      <c r="L16" s="48"/>
      <c r="M16" s="93"/>
      <c r="N16" s="93"/>
      <c r="O16" s="93"/>
      <c r="P16" s="37"/>
      <c r="Q16" s="66"/>
    </row>
    <row r="17" spans="1:17" ht="25.05" customHeight="1" x14ac:dyDescent="0.2">
      <c r="A17" s="45"/>
      <c r="B17" s="130" t="s">
        <v>1338</v>
      </c>
      <c r="C17" s="95"/>
      <c r="D17" s="96"/>
      <c r="E17" s="93"/>
      <c r="F17" s="93"/>
      <c r="G17" s="93"/>
      <c r="H17" s="93"/>
      <c r="I17" s="97"/>
      <c r="J17" s="93"/>
      <c r="K17" s="93"/>
      <c r="L17" s="48"/>
      <c r="M17" s="93"/>
      <c r="N17" s="93"/>
      <c r="O17" s="93"/>
      <c r="P17" s="37"/>
      <c r="Q17" s="66"/>
    </row>
    <row r="18" spans="1:17" ht="13.05" customHeight="1" x14ac:dyDescent="0.2">
      <c r="A18" s="45"/>
      <c r="B18" s="130" t="s">
        <v>1399</v>
      </c>
      <c r="C18" s="95"/>
      <c r="D18" s="96"/>
      <c r="E18" s="93"/>
      <c r="F18" s="93"/>
      <c r="G18" s="93"/>
      <c r="H18" s="93"/>
      <c r="I18" s="97"/>
      <c r="J18" s="93"/>
      <c r="K18" s="93"/>
      <c r="L18" s="48"/>
      <c r="M18" s="93"/>
      <c r="N18" s="93"/>
      <c r="O18" s="93"/>
      <c r="P18" s="37"/>
      <c r="Q18" s="66"/>
    </row>
    <row r="19" spans="1:17" ht="50.25" customHeight="1" x14ac:dyDescent="0.2">
      <c r="A19" s="45"/>
      <c r="B19" s="100" t="s">
        <v>627</v>
      </c>
      <c r="C19" s="95"/>
      <c r="D19" s="96"/>
      <c r="E19" s="93"/>
      <c r="F19" s="93"/>
      <c r="G19" s="93"/>
      <c r="H19" s="93"/>
      <c r="I19" s="97"/>
      <c r="J19" s="93"/>
      <c r="K19" s="93"/>
      <c r="L19" s="48"/>
      <c r="M19" s="93"/>
      <c r="N19" s="93"/>
      <c r="O19" s="93"/>
      <c r="P19" s="37"/>
      <c r="Q19" s="66"/>
    </row>
    <row r="20" spans="1:17" x14ac:dyDescent="0.2">
      <c r="A20" s="45"/>
      <c r="B20" s="100"/>
      <c r="C20" s="95"/>
      <c r="D20" s="96"/>
      <c r="E20" s="93"/>
      <c r="F20" s="93"/>
      <c r="G20" s="93"/>
      <c r="H20" s="93"/>
      <c r="I20" s="97"/>
      <c r="J20" s="93"/>
      <c r="K20" s="93"/>
      <c r="L20" s="48"/>
      <c r="M20" s="93"/>
      <c r="N20" s="93"/>
      <c r="O20" s="93"/>
      <c r="P20" s="37"/>
      <c r="Q20" s="66"/>
    </row>
    <row r="21" spans="1:17" x14ac:dyDescent="0.2">
      <c r="A21" s="40" t="s">
        <v>838</v>
      </c>
      <c r="B21" s="131" t="s">
        <v>852</v>
      </c>
      <c r="C21" s="92">
        <v>26039.4</v>
      </c>
      <c r="D21" s="92">
        <f>C21/8</f>
        <v>3254.9250000000002</v>
      </c>
      <c r="E21" s="43">
        <f t="shared" ref="E21:E55" si="0">C21*1.01</f>
        <v>26299.794000000002</v>
      </c>
      <c r="F21" s="43">
        <f t="shared" ref="F21:F55" si="1">+E21*0.015</f>
        <v>394.49691000000001</v>
      </c>
      <c r="G21" s="43">
        <f>E21/8</f>
        <v>3287.4742500000002</v>
      </c>
      <c r="H21" s="43">
        <f>F21/8</f>
        <v>49.312113750000002</v>
      </c>
      <c r="I21" s="43">
        <f t="shared" ref="I21:I55" si="2">+E21*1.01</f>
        <v>26562.791940000003</v>
      </c>
      <c r="J21" s="43">
        <f t="shared" ref="J21:J55" si="3">+I21*0.015</f>
        <v>398.44187910000005</v>
      </c>
      <c r="K21" s="43">
        <f>I21/8</f>
        <v>3320.3489925000003</v>
      </c>
      <c r="L21" s="43">
        <f>J21/8</f>
        <v>49.805234887500006</v>
      </c>
      <c r="M21" s="43">
        <f t="shared" ref="M21:M55" si="4">+I21*1.01</f>
        <v>26828.419859400004</v>
      </c>
      <c r="N21" s="43">
        <f t="shared" ref="N21:N55" si="5">+M21*0.015</f>
        <v>402.42629789100005</v>
      </c>
      <c r="O21" s="43">
        <f>M21/8</f>
        <v>3353.5524824250006</v>
      </c>
      <c r="P21" s="43">
        <f>N21/8</f>
        <v>50.303287236375006</v>
      </c>
      <c r="Q21" s="66">
        <v>23602.833105507521</v>
      </c>
    </row>
    <row r="22" spans="1:17" ht="25.05" customHeight="1" x14ac:dyDescent="0.2">
      <c r="A22" s="45"/>
      <c r="B22" s="130" t="s">
        <v>1400</v>
      </c>
      <c r="C22" s="95"/>
      <c r="D22" s="96"/>
      <c r="E22" s="93"/>
      <c r="F22" s="93"/>
      <c r="G22" s="93"/>
      <c r="H22" s="93"/>
      <c r="I22" s="97"/>
      <c r="J22" s="93"/>
      <c r="K22" s="93"/>
      <c r="L22" s="48"/>
      <c r="M22" s="93"/>
      <c r="N22" s="93"/>
      <c r="O22" s="93"/>
      <c r="P22" s="37"/>
      <c r="Q22" s="66"/>
    </row>
    <row r="23" spans="1:17" x14ac:dyDescent="0.2">
      <c r="A23" s="45"/>
      <c r="B23" s="100" t="s">
        <v>882</v>
      </c>
      <c r="C23" s="95"/>
      <c r="D23" s="96"/>
      <c r="E23" s="93"/>
      <c r="F23" s="93"/>
      <c r="G23" s="93"/>
      <c r="H23" s="93"/>
      <c r="I23" s="97"/>
      <c r="J23" s="93"/>
      <c r="K23" s="93"/>
      <c r="L23" s="48"/>
      <c r="M23" s="93"/>
      <c r="N23" s="93"/>
      <c r="O23" s="93"/>
      <c r="P23" s="37"/>
      <c r="Q23" s="66"/>
    </row>
    <row r="24" spans="1:17" x14ac:dyDescent="0.2">
      <c r="A24" s="45"/>
      <c r="B24" s="100" t="s">
        <v>883</v>
      </c>
      <c r="C24" s="95"/>
      <c r="D24" s="96"/>
      <c r="E24" s="93"/>
      <c r="F24" s="93"/>
      <c r="G24" s="93"/>
      <c r="H24" s="93"/>
      <c r="I24" s="97"/>
      <c r="J24" s="93"/>
      <c r="K24" s="93"/>
      <c r="L24" s="48"/>
      <c r="M24" s="93"/>
      <c r="N24" s="93"/>
      <c r="O24" s="93"/>
      <c r="P24" s="37"/>
      <c r="Q24" s="66"/>
    </row>
    <row r="25" spans="1:17" ht="13.05" customHeight="1" x14ac:dyDescent="0.2">
      <c r="A25" s="45"/>
      <c r="B25" s="100" t="s">
        <v>888</v>
      </c>
      <c r="C25" s="95"/>
      <c r="D25" s="96"/>
      <c r="E25" s="93"/>
      <c r="F25" s="93"/>
      <c r="G25" s="93"/>
      <c r="H25" s="93"/>
      <c r="I25" s="97"/>
      <c r="J25" s="93"/>
      <c r="K25" s="93"/>
      <c r="L25" s="48"/>
      <c r="M25" s="93"/>
      <c r="N25" s="93"/>
      <c r="O25" s="93"/>
      <c r="P25" s="37"/>
      <c r="Q25" s="66"/>
    </row>
    <row r="26" spans="1:17" ht="25.05" customHeight="1" x14ac:dyDescent="0.2">
      <c r="A26" s="45"/>
      <c r="B26" s="130" t="s">
        <v>1401</v>
      </c>
      <c r="C26" s="95"/>
      <c r="D26" s="96"/>
      <c r="E26" s="93"/>
      <c r="F26" s="93"/>
      <c r="G26" s="93"/>
      <c r="H26" s="93"/>
      <c r="I26" s="97"/>
      <c r="J26" s="93"/>
      <c r="K26" s="93"/>
      <c r="L26" s="48"/>
      <c r="M26" s="93"/>
      <c r="N26" s="93"/>
      <c r="O26" s="93"/>
      <c r="P26" s="37"/>
      <c r="Q26" s="66"/>
    </row>
    <row r="27" spans="1:17" ht="12.75" customHeight="1" x14ac:dyDescent="0.2">
      <c r="A27" s="45"/>
      <c r="B27" s="130" t="s">
        <v>1402</v>
      </c>
      <c r="C27" s="95"/>
      <c r="D27" s="96"/>
      <c r="E27" s="93"/>
      <c r="F27" s="93"/>
      <c r="G27" s="93"/>
      <c r="H27" s="93"/>
      <c r="I27" s="97"/>
      <c r="J27" s="93"/>
      <c r="K27" s="93"/>
      <c r="L27" s="48"/>
      <c r="M27" s="93"/>
      <c r="N27" s="93"/>
      <c r="O27" s="93"/>
      <c r="P27" s="37"/>
      <c r="Q27" s="66"/>
    </row>
    <row r="28" spans="1:17" ht="25.05" customHeight="1" x14ac:dyDescent="0.2">
      <c r="A28" s="45"/>
      <c r="B28" s="130"/>
      <c r="C28" s="95"/>
      <c r="D28" s="96"/>
      <c r="E28" s="93"/>
      <c r="F28" s="93"/>
      <c r="G28" s="93"/>
      <c r="H28" s="93"/>
      <c r="I28" s="97"/>
      <c r="J28" s="93"/>
      <c r="K28" s="93"/>
      <c r="L28" s="48"/>
      <c r="M28" s="93"/>
      <c r="N28" s="93"/>
      <c r="O28" s="93"/>
      <c r="P28" s="37"/>
      <c r="Q28" s="66"/>
    </row>
    <row r="29" spans="1:17" ht="25.05" customHeight="1" x14ac:dyDescent="0.2">
      <c r="A29" s="45"/>
      <c r="B29" s="130" t="s">
        <v>1404</v>
      </c>
      <c r="C29" s="95"/>
      <c r="D29" s="96"/>
      <c r="E29" s="93"/>
      <c r="F29" s="93"/>
      <c r="G29" s="93"/>
      <c r="H29" s="93"/>
      <c r="I29" s="97"/>
      <c r="J29" s="93"/>
      <c r="K29" s="93"/>
      <c r="L29" s="48"/>
      <c r="M29" s="93"/>
      <c r="N29" s="93"/>
      <c r="O29" s="93"/>
      <c r="P29" s="37"/>
      <c r="Q29" s="66"/>
    </row>
    <row r="30" spans="1:17" x14ac:dyDescent="0.2">
      <c r="A30" s="45"/>
      <c r="B30" s="130" t="s">
        <v>853</v>
      </c>
      <c r="C30" s="95"/>
      <c r="D30" s="96"/>
      <c r="E30" s="93"/>
      <c r="F30" s="93"/>
      <c r="G30" s="93"/>
      <c r="H30" s="93"/>
      <c r="I30" s="97"/>
      <c r="J30" s="93"/>
      <c r="K30" s="93"/>
      <c r="L30" s="48"/>
      <c r="M30" s="93"/>
      <c r="N30" s="93"/>
      <c r="O30" s="93"/>
      <c r="P30" s="37"/>
      <c r="Q30" s="66"/>
    </row>
    <row r="31" spans="1:17" x14ac:dyDescent="0.2">
      <c r="A31" s="45"/>
      <c r="B31" s="100" t="s">
        <v>854</v>
      </c>
      <c r="C31" s="95"/>
      <c r="D31" s="96"/>
      <c r="E31" s="93"/>
      <c r="F31" s="93"/>
      <c r="G31" s="93"/>
      <c r="H31" s="93"/>
      <c r="I31" s="97"/>
      <c r="J31" s="93"/>
      <c r="K31" s="93"/>
      <c r="L31" s="48"/>
      <c r="M31" s="93"/>
      <c r="N31" s="93"/>
      <c r="O31" s="93"/>
      <c r="P31" s="37"/>
      <c r="Q31" s="66"/>
    </row>
    <row r="32" spans="1:17" x14ac:dyDescent="0.2">
      <c r="A32" s="45"/>
      <c r="B32" s="100" t="s">
        <v>855</v>
      </c>
      <c r="C32" s="95"/>
      <c r="D32" s="96"/>
      <c r="E32" s="93"/>
      <c r="F32" s="93"/>
      <c r="G32" s="93"/>
      <c r="H32" s="93"/>
      <c r="I32" s="97"/>
      <c r="J32" s="93"/>
      <c r="K32" s="93"/>
      <c r="L32" s="48"/>
      <c r="M32" s="93"/>
      <c r="N32" s="93"/>
      <c r="O32" s="93"/>
      <c r="P32" s="37"/>
      <c r="Q32" s="66"/>
    </row>
    <row r="33" spans="1:17" x14ac:dyDescent="0.2">
      <c r="A33" s="45"/>
      <c r="B33" s="100" t="s">
        <v>856</v>
      </c>
      <c r="C33" s="95"/>
      <c r="D33" s="96"/>
      <c r="E33" s="93"/>
      <c r="F33" s="93"/>
      <c r="G33" s="93"/>
      <c r="H33" s="93"/>
      <c r="I33" s="97"/>
      <c r="J33" s="93"/>
      <c r="K33" s="93"/>
      <c r="L33" s="48"/>
      <c r="M33" s="93"/>
      <c r="N33" s="93"/>
      <c r="O33" s="93"/>
      <c r="P33" s="37"/>
      <c r="Q33" s="66"/>
    </row>
    <row r="34" spans="1:17" x14ac:dyDescent="0.2">
      <c r="A34" s="45"/>
      <c r="B34" s="100" t="s">
        <v>857</v>
      </c>
      <c r="C34" s="95"/>
      <c r="D34" s="96"/>
      <c r="E34" s="93"/>
      <c r="F34" s="93"/>
      <c r="G34" s="93"/>
      <c r="H34" s="93"/>
      <c r="I34" s="97"/>
      <c r="J34" s="93"/>
      <c r="K34" s="93"/>
      <c r="L34" s="48"/>
      <c r="M34" s="93"/>
      <c r="N34" s="93"/>
      <c r="O34" s="93"/>
      <c r="P34" s="37"/>
      <c r="Q34" s="66"/>
    </row>
    <row r="35" spans="1:17" x14ac:dyDescent="0.2">
      <c r="A35" s="45"/>
      <c r="B35" s="130" t="s">
        <v>676</v>
      </c>
      <c r="C35" s="95"/>
      <c r="D35" s="96"/>
      <c r="E35" s="93"/>
      <c r="F35" s="93"/>
      <c r="G35" s="93"/>
      <c r="H35" s="93"/>
      <c r="I35" s="97"/>
      <c r="J35" s="93"/>
      <c r="K35" s="93"/>
      <c r="L35" s="48"/>
      <c r="M35" s="93"/>
      <c r="N35" s="93"/>
      <c r="O35" s="93"/>
      <c r="P35" s="37"/>
      <c r="Q35" s="66"/>
    </row>
    <row r="36" spans="1:17" x14ac:dyDescent="0.2">
      <c r="A36" s="45"/>
      <c r="B36" s="100" t="s">
        <v>677</v>
      </c>
      <c r="C36" s="95"/>
      <c r="D36" s="96"/>
      <c r="E36" s="93"/>
      <c r="F36" s="93"/>
      <c r="G36" s="93"/>
      <c r="H36" s="93"/>
      <c r="I36" s="97"/>
      <c r="J36" s="93"/>
      <c r="K36" s="93"/>
      <c r="L36" s="48"/>
      <c r="M36" s="93"/>
      <c r="N36" s="93"/>
      <c r="O36" s="93"/>
      <c r="P36" s="37"/>
      <c r="Q36" s="66"/>
    </row>
    <row r="37" spans="1:17" x14ac:dyDescent="0.2">
      <c r="A37" s="45"/>
      <c r="B37" s="100" t="s">
        <v>678</v>
      </c>
      <c r="C37" s="95"/>
      <c r="D37" s="96"/>
      <c r="E37" s="93"/>
      <c r="F37" s="93"/>
      <c r="G37" s="93"/>
      <c r="H37" s="93"/>
      <c r="I37" s="97"/>
      <c r="J37" s="93"/>
      <c r="K37" s="93"/>
      <c r="L37" s="48"/>
      <c r="M37" s="93"/>
      <c r="N37" s="93"/>
      <c r="O37" s="93"/>
      <c r="P37" s="37"/>
      <c r="Q37" s="66"/>
    </row>
    <row r="38" spans="1:17" x14ac:dyDescent="0.2">
      <c r="A38" s="45"/>
      <c r="B38" s="100" t="s">
        <v>679</v>
      </c>
      <c r="C38" s="95"/>
      <c r="D38" s="96"/>
      <c r="E38" s="93"/>
      <c r="F38" s="93"/>
      <c r="G38" s="93"/>
      <c r="H38" s="93"/>
      <c r="I38" s="97"/>
      <c r="J38" s="93"/>
      <c r="K38" s="93"/>
      <c r="L38" s="48"/>
      <c r="M38" s="93"/>
      <c r="N38" s="93"/>
      <c r="O38" s="93"/>
      <c r="P38" s="37"/>
      <c r="Q38" s="66"/>
    </row>
    <row r="39" spans="1:17" x14ac:dyDescent="0.2">
      <c r="A39" s="45"/>
      <c r="B39" s="100" t="s">
        <v>680</v>
      </c>
      <c r="C39" s="95"/>
      <c r="D39" s="96"/>
      <c r="E39" s="93"/>
      <c r="F39" s="93"/>
      <c r="G39" s="93"/>
      <c r="H39" s="93"/>
      <c r="I39" s="97"/>
      <c r="J39" s="93"/>
      <c r="K39" s="93"/>
      <c r="L39" s="48"/>
      <c r="M39" s="93"/>
      <c r="N39" s="93"/>
      <c r="O39" s="93"/>
      <c r="P39" s="37"/>
      <c r="Q39" s="66"/>
    </row>
    <row r="40" spans="1:17" x14ac:dyDescent="0.2">
      <c r="A40" s="45"/>
      <c r="B40" s="130" t="s">
        <v>681</v>
      </c>
      <c r="C40" s="95"/>
      <c r="D40" s="96"/>
      <c r="E40" s="93"/>
      <c r="F40" s="93"/>
      <c r="G40" s="93"/>
      <c r="H40" s="93"/>
      <c r="I40" s="97"/>
      <c r="J40" s="93"/>
      <c r="K40" s="93"/>
      <c r="L40" s="48"/>
      <c r="M40" s="93"/>
      <c r="N40" s="93"/>
      <c r="O40" s="93"/>
      <c r="P40" s="37"/>
      <c r="Q40" s="66"/>
    </row>
    <row r="41" spans="1:17" x14ac:dyDescent="0.2">
      <c r="A41" s="45"/>
      <c r="B41" s="100" t="s">
        <v>886</v>
      </c>
      <c r="C41" s="95"/>
      <c r="D41" s="96"/>
      <c r="E41" s="93"/>
      <c r="F41" s="93"/>
      <c r="G41" s="93"/>
      <c r="H41" s="93"/>
      <c r="I41" s="97"/>
      <c r="J41" s="93"/>
      <c r="K41" s="93"/>
      <c r="L41" s="48"/>
      <c r="M41" s="93"/>
      <c r="N41" s="93"/>
      <c r="O41" s="93"/>
      <c r="P41" s="37"/>
      <c r="Q41" s="66"/>
    </row>
    <row r="42" spans="1:17" x14ac:dyDescent="0.2">
      <c r="A42" s="45"/>
      <c r="B42" s="100" t="s">
        <v>887</v>
      </c>
      <c r="C42" s="95"/>
      <c r="D42" s="96"/>
      <c r="E42" s="93"/>
      <c r="F42" s="93"/>
      <c r="G42" s="93"/>
      <c r="H42" s="93"/>
      <c r="I42" s="97"/>
      <c r="J42" s="93"/>
      <c r="K42" s="93"/>
      <c r="L42" s="48"/>
      <c r="M42" s="93"/>
      <c r="N42" s="93"/>
      <c r="O42" s="93"/>
      <c r="P42" s="37"/>
      <c r="Q42" s="66"/>
    </row>
    <row r="43" spans="1:17" x14ac:dyDescent="0.2">
      <c r="A43" s="45"/>
      <c r="B43" s="100" t="s">
        <v>1405</v>
      </c>
      <c r="C43" s="95"/>
      <c r="D43" s="96"/>
      <c r="E43" s="93"/>
      <c r="F43" s="93"/>
      <c r="G43" s="93"/>
      <c r="H43" s="93"/>
      <c r="I43" s="97"/>
      <c r="J43" s="93"/>
      <c r="K43" s="93"/>
      <c r="L43" s="48"/>
      <c r="M43" s="93"/>
      <c r="N43" s="93"/>
      <c r="O43" s="93"/>
      <c r="P43" s="37"/>
      <c r="Q43" s="66"/>
    </row>
    <row r="44" spans="1:17" x14ac:dyDescent="0.2">
      <c r="A44" s="45"/>
      <c r="B44" s="100" t="s">
        <v>1339</v>
      </c>
      <c r="C44" s="95"/>
      <c r="D44" s="96"/>
      <c r="E44" s="93"/>
      <c r="F44" s="93"/>
      <c r="G44" s="93"/>
      <c r="H44" s="93"/>
      <c r="I44" s="97"/>
      <c r="J44" s="93"/>
      <c r="K44" s="93"/>
      <c r="L44" s="48"/>
      <c r="M44" s="93"/>
      <c r="N44" s="93"/>
      <c r="O44" s="93"/>
      <c r="P44" s="37"/>
      <c r="Q44" s="66"/>
    </row>
    <row r="45" spans="1:17" x14ac:dyDescent="0.2">
      <c r="A45" s="45"/>
      <c r="B45" s="100" t="s">
        <v>1340</v>
      </c>
      <c r="C45" s="95"/>
      <c r="D45" s="96"/>
      <c r="E45" s="93"/>
      <c r="F45" s="93"/>
      <c r="G45" s="93"/>
      <c r="H45" s="93"/>
      <c r="I45" s="97"/>
      <c r="J45" s="93"/>
      <c r="K45" s="93"/>
      <c r="L45" s="48"/>
      <c r="M45" s="93"/>
      <c r="N45" s="93"/>
      <c r="O45" s="93"/>
      <c r="P45" s="37"/>
      <c r="Q45" s="66"/>
    </row>
    <row r="46" spans="1:17" x14ac:dyDescent="0.2">
      <c r="A46" s="45"/>
      <c r="B46" s="100" t="s">
        <v>1126</v>
      </c>
      <c r="C46" s="95"/>
      <c r="D46" s="96"/>
      <c r="E46" s="93"/>
      <c r="F46" s="93"/>
      <c r="G46" s="93"/>
      <c r="H46" s="93"/>
      <c r="I46" s="97"/>
      <c r="J46" s="93"/>
      <c r="K46" s="93"/>
      <c r="L46" s="48"/>
      <c r="M46" s="93"/>
      <c r="N46" s="93"/>
      <c r="O46" s="93"/>
      <c r="P46" s="37"/>
      <c r="Q46" s="66"/>
    </row>
    <row r="47" spans="1:17" x14ac:dyDescent="0.2">
      <c r="A47" s="45"/>
      <c r="B47" s="100" t="s">
        <v>1127</v>
      </c>
      <c r="C47" s="95"/>
      <c r="D47" s="96"/>
      <c r="E47" s="93"/>
      <c r="F47" s="93"/>
      <c r="G47" s="93"/>
      <c r="H47" s="93"/>
      <c r="I47" s="97"/>
      <c r="J47" s="93"/>
      <c r="K47" s="93"/>
      <c r="L47" s="48"/>
      <c r="M47" s="93"/>
      <c r="N47" s="93"/>
      <c r="O47" s="93"/>
      <c r="P47" s="37"/>
      <c r="Q47" s="66"/>
    </row>
    <row r="48" spans="1:17" x14ac:dyDescent="0.2">
      <c r="A48" s="45"/>
      <c r="B48" s="100" t="s">
        <v>1128</v>
      </c>
      <c r="C48" s="95"/>
      <c r="D48" s="96"/>
      <c r="E48" s="93"/>
      <c r="F48" s="93"/>
      <c r="G48" s="93"/>
      <c r="H48" s="93"/>
      <c r="I48" s="97"/>
      <c r="J48" s="93"/>
      <c r="K48" s="93"/>
      <c r="L48" s="48"/>
      <c r="M48" s="93"/>
      <c r="N48" s="93"/>
      <c r="O48" s="93"/>
      <c r="P48" s="37"/>
      <c r="Q48" s="66"/>
    </row>
    <row r="49" spans="1:17" ht="25.05" customHeight="1" x14ac:dyDescent="0.2">
      <c r="A49" s="45"/>
      <c r="B49" s="130" t="s">
        <v>1421</v>
      </c>
      <c r="C49" s="95"/>
      <c r="D49" s="96"/>
      <c r="E49" s="93"/>
      <c r="F49" s="93"/>
      <c r="G49" s="93"/>
      <c r="H49" s="93"/>
      <c r="I49" s="97"/>
      <c r="J49" s="93"/>
      <c r="K49" s="93"/>
      <c r="L49" s="48"/>
      <c r="M49" s="93"/>
      <c r="N49" s="93"/>
      <c r="O49" s="93"/>
      <c r="P49" s="37"/>
      <c r="Q49" s="66"/>
    </row>
    <row r="50" spans="1:17" ht="25.05" customHeight="1" x14ac:dyDescent="0.2">
      <c r="A50" s="45"/>
      <c r="B50" s="130" t="s">
        <v>1407</v>
      </c>
      <c r="C50" s="95"/>
      <c r="D50" s="96"/>
      <c r="E50" s="93"/>
      <c r="F50" s="93"/>
      <c r="G50" s="93"/>
      <c r="H50" s="93"/>
      <c r="I50" s="97"/>
      <c r="J50" s="93"/>
      <c r="K50" s="93"/>
      <c r="L50" s="48"/>
      <c r="M50" s="93"/>
      <c r="N50" s="93"/>
      <c r="O50" s="93"/>
      <c r="P50" s="37"/>
      <c r="Q50" s="66"/>
    </row>
    <row r="51" spans="1:17" ht="25.05" customHeight="1" x14ac:dyDescent="0.2">
      <c r="A51" s="45"/>
      <c r="B51" s="130" t="s">
        <v>1422</v>
      </c>
      <c r="C51" s="95"/>
      <c r="D51" s="96"/>
      <c r="E51" s="93"/>
      <c r="F51" s="93"/>
      <c r="G51" s="93"/>
      <c r="H51" s="93"/>
      <c r="I51" s="97"/>
      <c r="J51" s="93"/>
      <c r="K51" s="93"/>
      <c r="L51" s="48"/>
      <c r="M51" s="93"/>
      <c r="N51" s="93"/>
      <c r="O51" s="93"/>
      <c r="P51" s="37"/>
      <c r="Q51" s="66"/>
    </row>
    <row r="52" spans="1:17" ht="25.05" customHeight="1" x14ac:dyDescent="0.2">
      <c r="A52" s="45"/>
      <c r="B52" s="130" t="s">
        <v>1338</v>
      </c>
      <c r="C52" s="95"/>
      <c r="D52" s="96"/>
      <c r="E52" s="93"/>
      <c r="F52" s="93"/>
      <c r="G52" s="93"/>
      <c r="H52" s="93"/>
      <c r="I52" s="97"/>
      <c r="J52" s="93"/>
      <c r="K52" s="93"/>
      <c r="L52" s="48"/>
      <c r="M52" s="93"/>
      <c r="N52" s="93"/>
      <c r="O52" s="93"/>
      <c r="P52" s="37"/>
      <c r="Q52" s="66"/>
    </row>
    <row r="53" spans="1:17" ht="24" customHeight="1" x14ac:dyDescent="0.2">
      <c r="A53" s="45"/>
      <c r="B53" s="130" t="s">
        <v>226</v>
      </c>
      <c r="C53" s="95"/>
      <c r="D53" s="96"/>
      <c r="E53" s="93"/>
      <c r="F53" s="93"/>
      <c r="G53" s="93"/>
      <c r="H53" s="93"/>
      <c r="I53" s="97"/>
      <c r="J53" s="93"/>
      <c r="K53" s="93"/>
      <c r="L53" s="48"/>
      <c r="M53" s="93"/>
      <c r="N53" s="93"/>
      <c r="O53" s="93"/>
      <c r="P53" s="37"/>
      <c r="Q53" s="66"/>
    </row>
    <row r="54" spans="1:17" ht="63" customHeight="1" x14ac:dyDescent="0.2">
      <c r="A54" s="45"/>
      <c r="B54" s="100" t="s">
        <v>391</v>
      </c>
      <c r="C54" s="95"/>
      <c r="D54" s="96"/>
      <c r="E54" s="93"/>
      <c r="F54" s="93"/>
      <c r="G54" s="93"/>
      <c r="H54" s="93"/>
      <c r="I54" s="97"/>
      <c r="J54" s="93"/>
      <c r="K54" s="93"/>
      <c r="L54" s="48"/>
      <c r="M54" s="93"/>
      <c r="N54" s="93"/>
      <c r="O54" s="93"/>
      <c r="P54" s="37"/>
      <c r="Q54" s="66"/>
    </row>
    <row r="55" spans="1:17" ht="20.399999999999999" x14ac:dyDescent="0.2">
      <c r="A55" s="40" t="s">
        <v>665</v>
      </c>
      <c r="B55" s="131" t="s">
        <v>225</v>
      </c>
      <c r="C55" s="92">
        <v>23907.439999999999</v>
      </c>
      <c r="D55" s="92">
        <f>C55/8</f>
        <v>2988.43</v>
      </c>
      <c r="E55" s="43">
        <f t="shared" si="0"/>
        <v>24146.5144</v>
      </c>
      <c r="F55" s="43">
        <f t="shared" si="1"/>
        <v>362.19771600000001</v>
      </c>
      <c r="G55" s="43">
        <f>E55/8</f>
        <v>3018.3143</v>
      </c>
      <c r="H55" s="43">
        <f>F55/8</f>
        <v>45.274714500000002</v>
      </c>
      <c r="I55" s="43">
        <f t="shared" si="2"/>
        <v>24387.979544000002</v>
      </c>
      <c r="J55" s="43">
        <f t="shared" si="3"/>
        <v>365.81969315999999</v>
      </c>
      <c r="K55" s="43">
        <f>I55/8</f>
        <v>3048.4974430000002</v>
      </c>
      <c r="L55" s="43">
        <f>J55/8</f>
        <v>45.727461644999998</v>
      </c>
      <c r="M55" s="43">
        <f t="shared" si="4"/>
        <v>24631.859339440001</v>
      </c>
      <c r="N55" s="43">
        <f t="shared" si="5"/>
        <v>369.47789009159999</v>
      </c>
      <c r="O55" s="43">
        <f>M55/8</f>
        <v>3078.9824174300002</v>
      </c>
      <c r="P55" s="43">
        <f>N55/8</f>
        <v>46.184736261449999</v>
      </c>
      <c r="Q55" s="66">
        <v>21670.366154616797</v>
      </c>
    </row>
    <row r="56" spans="1:17" ht="25.05" customHeight="1" x14ac:dyDescent="0.2">
      <c r="A56" s="45"/>
      <c r="B56" s="130" t="s">
        <v>1409</v>
      </c>
      <c r="C56" s="95"/>
      <c r="D56" s="96"/>
      <c r="E56" s="93"/>
      <c r="F56" s="93"/>
      <c r="G56" s="93"/>
      <c r="H56" s="93"/>
      <c r="I56" s="97"/>
      <c r="J56" s="93"/>
      <c r="K56" s="93"/>
      <c r="L56" s="48"/>
      <c r="M56" s="93"/>
      <c r="N56" s="93"/>
      <c r="O56" s="93"/>
      <c r="P56" s="37"/>
      <c r="Q56" s="66"/>
    </row>
    <row r="57" spans="1:17" x14ac:dyDescent="0.2">
      <c r="A57" s="45"/>
      <c r="B57" s="100" t="s">
        <v>514</v>
      </c>
      <c r="C57" s="95"/>
      <c r="D57" s="96"/>
      <c r="E57" s="93"/>
      <c r="F57" s="93"/>
      <c r="G57" s="93"/>
      <c r="H57" s="93"/>
      <c r="I57" s="97"/>
      <c r="J57" s="93"/>
      <c r="K57" s="93"/>
      <c r="L57" s="48"/>
      <c r="M57" s="93"/>
      <c r="N57" s="93"/>
      <c r="O57" s="93"/>
      <c r="P57" s="37"/>
      <c r="Q57" s="66"/>
    </row>
    <row r="58" spans="1:17" x14ac:dyDescent="0.2">
      <c r="A58" s="45"/>
      <c r="B58" s="100" t="s">
        <v>889</v>
      </c>
      <c r="C58" s="95"/>
      <c r="D58" s="96"/>
      <c r="E58" s="93"/>
      <c r="F58" s="93"/>
      <c r="G58" s="93"/>
      <c r="H58" s="93"/>
      <c r="I58" s="97"/>
      <c r="J58" s="93"/>
      <c r="K58" s="93"/>
      <c r="L58" s="48"/>
      <c r="M58" s="93"/>
      <c r="N58" s="93"/>
      <c r="O58" s="93"/>
      <c r="P58" s="37"/>
      <c r="Q58" s="66"/>
    </row>
    <row r="59" spans="1:17" x14ac:dyDescent="0.2">
      <c r="A59" s="45"/>
      <c r="B59" s="100" t="s">
        <v>890</v>
      </c>
      <c r="C59" s="95"/>
      <c r="D59" s="96"/>
      <c r="E59" s="93"/>
      <c r="F59" s="93"/>
      <c r="G59" s="93"/>
      <c r="H59" s="93"/>
      <c r="I59" s="97"/>
      <c r="J59" s="93"/>
      <c r="K59" s="93"/>
      <c r="L59" s="48"/>
      <c r="M59" s="93"/>
      <c r="N59" s="93"/>
      <c r="O59" s="93"/>
      <c r="P59" s="37"/>
      <c r="Q59" s="66"/>
    </row>
    <row r="60" spans="1:17" ht="25.05" customHeight="1" x14ac:dyDescent="0.2">
      <c r="A60" s="45"/>
      <c r="B60" s="130" t="s">
        <v>1423</v>
      </c>
      <c r="C60" s="95"/>
      <c r="D60" s="96"/>
      <c r="E60" s="93"/>
      <c r="F60" s="93"/>
      <c r="G60" s="93"/>
      <c r="H60" s="93"/>
      <c r="I60" s="97"/>
      <c r="J60" s="93"/>
      <c r="K60" s="93"/>
      <c r="L60" s="48"/>
      <c r="M60" s="93"/>
      <c r="N60" s="93"/>
      <c r="O60" s="93"/>
      <c r="P60" s="37"/>
      <c r="Q60" s="66"/>
    </row>
    <row r="61" spans="1:17" x14ac:dyDescent="0.2">
      <c r="A61" s="45"/>
      <c r="B61" s="100" t="s">
        <v>891</v>
      </c>
      <c r="C61" s="95"/>
      <c r="D61" s="96"/>
      <c r="E61" s="93"/>
      <c r="F61" s="93"/>
      <c r="G61" s="93"/>
      <c r="H61" s="93"/>
      <c r="I61" s="97"/>
      <c r="J61" s="93"/>
      <c r="K61" s="93"/>
      <c r="L61" s="48"/>
      <c r="M61" s="93"/>
      <c r="N61" s="93"/>
      <c r="O61" s="93"/>
      <c r="P61" s="37"/>
      <c r="Q61" s="66"/>
    </row>
    <row r="62" spans="1:17" x14ac:dyDescent="0.2">
      <c r="A62" s="45"/>
      <c r="B62" s="100" t="s">
        <v>222</v>
      </c>
      <c r="C62" s="95"/>
      <c r="D62" s="96"/>
      <c r="E62" s="93"/>
      <c r="F62" s="93"/>
      <c r="G62" s="93"/>
      <c r="H62" s="93"/>
      <c r="I62" s="97"/>
      <c r="J62" s="93"/>
      <c r="K62" s="93"/>
      <c r="L62" s="48"/>
      <c r="M62" s="93"/>
      <c r="N62" s="93"/>
      <c r="O62" s="93"/>
      <c r="P62" s="37"/>
      <c r="Q62" s="66"/>
    </row>
    <row r="63" spans="1:17" ht="25.05" customHeight="1" x14ac:dyDescent="0.2">
      <c r="A63" s="45"/>
      <c r="B63" s="130" t="s">
        <v>1411</v>
      </c>
      <c r="C63" s="95"/>
      <c r="D63" s="96"/>
      <c r="E63" s="93"/>
      <c r="F63" s="93"/>
      <c r="G63" s="93"/>
      <c r="H63" s="93"/>
      <c r="I63" s="97"/>
      <c r="J63" s="93"/>
      <c r="K63" s="93"/>
      <c r="L63" s="48"/>
      <c r="M63" s="93"/>
      <c r="N63" s="93"/>
      <c r="O63" s="93"/>
      <c r="P63" s="37"/>
      <c r="Q63" s="66"/>
    </row>
    <row r="64" spans="1:17" x14ac:dyDescent="0.2">
      <c r="A64" s="45"/>
      <c r="B64" s="100" t="s">
        <v>223</v>
      </c>
      <c r="C64" s="95"/>
      <c r="D64" s="96"/>
      <c r="E64" s="93"/>
      <c r="F64" s="93"/>
      <c r="G64" s="93"/>
      <c r="H64" s="93"/>
      <c r="I64" s="97"/>
      <c r="J64" s="93"/>
      <c r="K64" s="93"/>
      <c r="L64" s="48"/>
      <c r="M64" s="93"/>
      <c r="N64" s="93"/>
      <c r="O64" s="93"/>
      <c r="P64" s="37"/>
      <c r="Q64" s="66"/>
    </row>
    <row r="65" spans="1:17" x14ac:dyDescent="0.2">
      <c r="A65" s="45"/>
      <c r="B65" s="100" t="s">
        <v>224</v>
      </c>
      <c r="C65" s="95"/>
      <c r="D65" s="96"/>
      <c r="E65" s="93"/>
      <c r="F65" s="93"/>
      <c r="G65" s="93"/>
      <c r="H65" s="93"/>
      <c r="I65" s="97"/>
      <c r="J65" s="93"/>
      <c r="K65" s="93"/>
      <c r="L65" s="48"/>
      <c r="M65" s="93"/>
      <c r="N65" s="93"/>
      <c r="O65" s="93"/>
      <c r="P65" s="37"/>
      <c r="Q65" s="66"/>
    </row>
    <row r="66" spans="1:17" ht="12.75" customHeight="1" x14ac:dyDescent="0.2">
      <c r="A66" s="45"/>
      <c r="B66" s="130" t="s">
        <v>1412</v>
      </c>
      <c r="C66" s="95"/>
      <c r="D66" s="96"/>
      <c r="E66" s="93"/>
      <c r="F66" s="93"/>
      <c r="G66" s="93"/>
      <c r="H66" s="93"/>
      <c r="I66" s="97"/>
      <c r="J66" s="93"/>
      <c r="K66" s="93"/>
      <c r="L66" s="48"/>
      <c r="M66" s="93"/>
      <c r="N66" s="93"/>
      <c r="O66" s="93"/>
      <c r="P66" s="37"/>
      <c r="Q66" s="66"/>
    </row>
    <row r="67" spans="1:17" x14ac:dyDescent="0.2">
      <c r="A67" s="45"/>
      <c r="B67" s="100" t="s">
        <v>515</v>
      </c>
      <c r="C67" s="95"/>
      <c r="D67" s="96"/>
      <c r="E67" s="93"/>
      <c r="F67" s="93"/>
      <c r="G67" s="93"/>
      <c r="H67" s="93"/>
      <c r="I67" s="97"/>
      <c r="J67" s="93"/>
      <c r="K67" s="93"/>
      <c r="L67" s="48"/>
      <c r="M67" s="93"/>
      <c r="N67" s="93"/>
      <c r="O67" s="93"/>
      <c r="P67" s="37"/>
      <c r="Q67" s="66"/>
    </row>
    <row r="68" spans="1:17" x14ac:dyDescent="0.2">
      <c r="A68" s="45"/>
      <c r="B68" s="130" t="s">
        <v>1413</v>
      </c>
      <c r="C68" s="95"/>
      <c r="D68" s="96"/>
      <c r="E68" s="93"/>
      <c r="F68" s="93"/>
      <c r="G68" s="93"/>
      <c r="H68" s="93"/>
      <c r="I68" s="97"/>
      <c r="J68" s="93"/>
      <c r="K68" s="93"/>
      <c r="L68" s="48"/>
      <c r="M68" s="93"/>
      <c r="N68" s="93"/>
      <c r="O68" s="93"/>
      <c r="P68" s="37"/>
      <c r="Q68" s="66"/>
    </row>
    <row r="69" spans="1:17" x14ac:dyDescent="0.2">
      <c r="A69" s="45"/>
      <c r="B69" s="130" t="s">
        <v>1414</v>
      </c>
      <c r="C69" s="95"/>
      <c r="D69" s="96"/>
      <c r="E69" s="93"/>
      <c r="F69" s="93"/>
      <c r="G69" s="93"/>
      <c r="H69" s="93"/>
      <c r="I69" s="97"/>
      <c r="J69" s="93"/>
      <c r="K69" s="93"/>
      <c r="L69" s="48"/>
      <c r="M69" s="93"/>
      <c r="N69" s="93"/>
      <c r="O69" s="93"/>
      <c r="P69" s="37"/>
      <c r="Q69" s="66"/>
    </row>
    <row r="70" spans="1:17" x14ac:dyDescent="0.2">
      <c r="A70" s="45"/>
      <c r="B70" s="130" t="s">
        <v>1415</v>
      </c>
      <c r="C70" s="95"/>
      <c r="D70" s="96"/>
      <c r="E70" s="93"/>
      <c r="F70" s="93"/>
      <c r="G70" s="93"/>
      <c r="H70" s="93"/>
      <c r="I70" s="97"/>
      <c r="J70" s="93"/>
      <c r="K70" s="93"/>
      <c r="L70" s="48"/>
      <c r="M70" s="93"/>
      <c r="N70" s="93"/>
      <c r="O70" s="93"/>
      <c r="P70" s="37"/>
      <c r="Q70" s="66"/>
    </row>
    <row r="71" spans="1:17" ht="12.75" customHeight="1" x14ac:dyDescent="0.2">
      <c r="A71" s="45"/>
      <c r="B71" s="130" t="s">
        <v>1416</v>
      </c>
      <c r="C71" s="95"/>
      <c r="D71" s="96"/>
      <c r="E71" s="93"/>
      <c r="F71" s="93"/>
      <c r="G71" s="93"/>
      <c r="H71" s="93"/>
      <c r="I71" s="97"/>
      <c r="J71" s="93"/>
      <c r="K71" s="93"/>
      <c r="L71" s="48"/>
      <c r="M71" s="93"/>
      <c r="N71" s="93"/>
      <c r="O71" s="93"/>
      <c r="P71" s="37"/>
      <c r="Q71" s="66"/>
    </row>
    <row r="72" spans="1:17" ht="25.05" customHeight="1" x14ac:dyDescent="0.2">
      <c r="A72" s="45"/>
      <c r="B72" s="130" t="s">
        <v>1338</v>
      </c>
      <c r="C72" s="95"/>
      <c r="D72" s="96"/>
      <c r="E72" s="93"/>
      <c r="F72" s="93"/>
      <c r="G72" s="93"/>
      <c r="H72" s="93"/>
      <c r="I72" s="97"/>
      <c r="J72" s="93"/>
      <c r="K72" s="93"/>
      <c r="L72" s="48"/>
      <c r="M72" s="93"/>
      <c r="N72" s="93"/>
      <c r="O72" s="93"/>
      <c r="P72" s="37"/>
      <c r="Q72" s="66"/>
    </row>
    <row r="73" spans="1:17" ht="25.05" customHeight="1" x14ac:dyDescent="0.2">
      <c r="A73" s="45"/>
      <c r="B73" s="130" t="s">
        <v>227</v>
      </c>
      <c r="C73" s="95"/>
      <c r="D73" s="96"/>
      <c r="E73" s="93"/>
      <c r="F73" s="93"/>
      <c r="G73" s="93"/>
      <c r="H73" s="93"/>
      <c r="I73" s="97"/>
      <c r="J73" s="93"/>
      <c r="K73" s="93"/>
      <c r="L73" s="48"/>
      <c r="M73" s="93"/>
      <c r="N73" s="93"/>
      <c r="O73" s="93"/>
      <c r="P73" s="37"/>
      <c r="Q73" s="66"/>
    </row>
    <row r="74" spans="1:17" ht="63" customHeight="1" x14ac:dyDescent="0.2">
      <c r="A74" s="45"/>
      <c r="B74" s="100" t="s">
        <v>391</v>
      </c>
      <c r="C74" s="95"/>
      <c r="D74" s="96"/>
      <c r="E74" s="93"/>
      <c r="F74" s="93"/>
      <c r="G74" s="93"/>
      <c r="H74" s="93"/>
      <c r="I74" s="97"/>
      <c r="J74" s="93"/>
      <c r="K74" s="93"/>
      <c r="L74" s="48"/>
      <c r="M74" s="93"/>
      <c r="N74" s="93"/>
      <c r="O74" s="93"/>
      <c r="P74" s="37"/>
      <c r="Q74" s="66"/>
    </row>
    <row r="75" spans="1:17" x14ac:dyDescent="0.2">
      <c r="A75" s="45"/>
      <c r="B75" s="130" t="s">
        <v>217</v>
      </c>
      <c r="C75" s="95"/>
      <c r="D75" s="96"/>
      <c r="E75" s="93"/>
      <c r="F75" s="93"/>
      <c r="G75" s="93"/>
      <c r="H75" s="93"/>
      <c r="I75" s="97"/>
      <c r="J75" s="93"/>
      <c r="K75" s="93"/>
      <c r="L75" s="48"/>
      <c r="M75" s="93"/>
      <c r="N75" s="93"/>
      <c r="O75" s="93"/>
      <c r="P75" s="37"/>
      <c r="Q75" s="66"/>
    </row>
    <row r="76" spans="1:17" x14ac:dyDescent="0.2">
      <c r="A76" s="40" t="s">
        <v>839</v>
      </c>
      <c r="B76" s="131" t="s">
        <v>636</v>
      </c>
      <c r="C76" s="92">
        <v>25444.32</v>
      </c>
      <c r="D76" s="92">
        <f>C76/8</f>
        <v>3180.54</v>
      </c>
      <c r="E76" s="43">
        <f t="shared" ref="E76:E88" si="6">C76*1.01</f>
        <v>25698.763200000001</v>
      </c>
      <c r="F76" s="43">
        <f t="shared" ref="F76:F88" si="7">+E76*0.015</f>
        <v>385.481448</v>
      </c>
      <c r="G76" s="43">
        <f>E76/8</f>
        <v>3212.3454000000002</v>
      </c>
      <c r="H76" s="43">
        <f>F76/8</f>
        <v>48.185181</v>
      </c>
      <c r="I76" s="43">
        <f t="shared" ref="I76:I88" si="8">+E76*1.01</f>
        <v>25955.750832000002</v>
      </c>
      <c r="J76" s="43">
        <f t="shared" ref="J76:J88" si="9">+I76*0.015</f>
        <v>389.33626248000002</v>
      </c>
      <c r="K76" s="43">
        <f>I76/8</f>
        <v>3244.4688540000002</v>
      </c>
      <c r="L76" s="43">
        <f>J76/8</f>
        <v>48.667032810000002</v>
      </c>
      <c r="M76" s="43">
        <f t="shared" ref="M76:M88" si="10">+I76*1.01</f>
        <v>26215.308340320003</v>
      </c>
      <c r="N76" s="43">
        <f t="shared" ref="N76:N88" si="11">+M76*0.015</f>
        <v>393.22962510480005</v>
      </c>
      <c r="O76" s="43">
        <f>M76/8</f>
        <v>3276.9135425400004</v>
      </c>
      <c r="P76" s="43">
        <f>N76/8</f>
        <v>49.153703138100006</v>
      </c>
      <c r="Q76" s="66">
        <v>23063.436871703354</v>
      </c>
    </row>
    <row r="77" spans="1:17" x14ac:dyDescent="0.2">
      <c r="A77" s="45" t="s">
        <v>453</v>
      </c>
      <c r="B77" s="100" t="s">
        <v>685</v>
      </c>
      <c r="C77" s="95"/>
      <c r="D77" s="96"/>
      <c r="E77" s="93"/>
      <c r="F77" s="93"/>
      <c r="G77" s="93"/>
      <c r="H77" s="93"/>
      <c r="I77" s="97"/>
      <c r="J77" s="93"/>
      <c r="K77" s="93"/>
      <c r="L77" s="48"/>
      <c r="M77" s="93"/>
      <c r="N77" s="93"/>
      <c r="O77" s="93"/>
      <c r="P77" s="37"/>
      <c r="Q77" s="66"/>
    </row>
    <row r="78" spans="1:17" ht="12.75" customHeight="1" x14ac:dyDescent="0.2">
      <c r="A78" s="40" t="s">
        <v>348</v>
      </c>
      <c r="B78" s="131" t="s">
        <v>1008</v>
      </c>
      <c r="C78" s="92">
        <v>25444.32</v>
      </c>
      <c r="D78" s="92">
        <f>C78/8</f>
        <v>3180.54</v>
      </c>
      <c r="E78" s="43">
        <f t="shared" si="6"/>
        <v>25698.763200000001</v>
      </c>
      <c r="F78" s="43">
        <f t="shared" si="7"/>
        <v>385.481448</v>
      </c>
      <c r="G78" s="43">
        <f>E78/8</f>
        <v>3212.3454000000002</v>
      </c>
      <c r="H78" s="43">
        <f>F78/8</f>
        <v>48.185181</v>
      </c>
      <c r="I78" s="43">
        <f t="shared" si="8"/>
        <v>25955.750832000002</v>
      </c>
      <c r="J78" s="43">
        <f t="shared" si="9"/>
        <v>389.33626248000002</v>
      </c>
      <c r="K78" s="43">
        <f>I78/8</f>
        <v>3244.4688540000002</v>
      </c>
      <c r="L78" s="43">
        <f>J78/8</f>
        <v>48.667032810000002</v>
      </c>
      <c r="M78" s="43">
        <f t="shared" si="10"/>
        <v>26215.308340320003</v>
      </c>
      <c r="N78" s="43">
        <f t="shared" si="11"/>
        <v>393.22962510480005</v>
      </c>
      <c r="O78" s="43">
        <f>M78/8</f>
        <v>3276.9135425400004</v>
      </c>
      <c r="P78" s="43">
        <f>N78/8</f>
        <v>49.153703138100006</v>
      </c>
      <c r="Q78" s="66">
        <v>23063.436871703354</v>
      </c>
    </row>
    <row r="79" spans="1:17" ht="12.75" customHeight="1" x14ac:dyDescent="0.2">
      <c r="A79" s="45" t="s">
        <v>453</v>
      </c>
      <c r="B79" s="100" t="s">
        <v>544</v>
      </c>
      <c r="C79" s="95"/>
      <c r="D79" s="96"/>
      <c r="E79" s="93"/>
      <c r="F79" s="93"/>
      <c r="G79" s="93"/>
      <c r="H79" s="93"/>
      <c r="I79" s="97"/>
      <c r="J79" s="93"/>
      <c r="K79" s="93"/>
      <c r="L79" s="48"/>
      <c r="M79" s="93"/>
      <c r="N79" s="93"/>
      <c r="O79" s="93"/>
      <c r="P79" s="37"/>
      <c r="Q79" s="66"/>
    </row>
    <row r="80" spans="1:17" x14ac:dyDescent="0.2">
      <c r="A80" s="45" t="s">
        <v>453</v>
      </c>
      <c r="B80" s="100" t="s">
        <v>686</v>
      </c>
      <c r="C80" s="95"/>
      <c r="D80" s="96"/>
      <c r="E80" s="93"/>
      <c r="F80" s="93"/>
      <c r="G80" s="93"/>
      <c r="H80" s="93"/>
      <c r="I80" s="97"/>
      <c r="J80" s="93"/>
      <c r="K80" s="93"/>
      <c r="L80" s="48"/>
      <c r="M80" s="93"/>
      <c r="N80" s="93"/>
      <c r="O80" s="93"/>
      <c r="P80" s="37"/>
      <c r="Q80" s="66"/>
    </row>
    <row r="81" spans="1:17" x14ac:dyDescent="0.2">
      <c r="A81" s="45"/>
      <c r="B81" s="130" t="s">
        <v>218</v>
      </c>
      <c r="C81" s="95"/>
      <c r="D81" s="96"/>
      <c r="E81" s="93"/>
      <c r="F81" s="93"/>
      <c r="G81" s="93"/>
      <c r="H81" s="93"/>
      <c r="I81" s="97"/>
      <c r="J81" s="93"/>
      <c r="K81" s="93"/>
      <c r="L81" s="48"/>
      <c r="M81" s="93"/>
      <c r="N81" s="93"/>
      <c r="O81" s="93"/>
      <c r="P81" s="37"/>
      <c r="Q81" s="66"/>
    </row>
    <row r="82" spans="1:17" ht="12.75" customHeight="1" x14ac:dyDescent="0.2">
      <c r="A82" s="40" t="s">
        <v>349</v>
      </c>
      <c r="B82" s="131" t="s">
        <v>359</v>
      </c>
      <c r="C82" s="92">
        <v>24042.37</v>
      </c>
      <c r="D82" s="92">
        <f>C82/8</f>
        <v>3005.2962499999999</v>
      </c>
      <c r="E82" s="43">
        <f t="shared" si="6"/>
        <v>24282.793699999998</v>
      </c>
      <c r="F82" s="43">
        <f t="shared" si="7"/>
        <v>364.24190549999997</v>
      </c>
      <c r="G82" s="43">
        <f>E82/8</f>
        <v>3035.3492124999998</v>
      </c>
      <c r="H82" s="43">
        <f>F82/8</f>
        <v>45.530238187499997</v>
      </c>
      <c r="I82" s="43">
        <f t="shared" si="8"/>
        <v>24525.621637</v>
      </c>
      <c r="J82" s="43">
        <f t="shared" si="9"/>
        <v>367.88432455499998</v>
      </c>
      <c r="K82" s="43">
        <f>I82/8</f>
        <v>3065.702704625</v>
      </c>
      <c r="L82" s="43">
        <f>J82/8</f>
        <v>45.985540569374997</v>
      </c>
      <c r="M82" s="43">
        <f t="shared" si="10"/>
        <v>24770.877853369999</v>
      </c>
      <c r="N82" s="43">
        <f t="shared" si="11"/>
        <v>371.56316780054999</v>
      </c>
      <c r="O82" s="43">
        <f>M82/8</f>
        <v>3096.3597316712498</v>
      </c>
      <c r="P82" s="43">
        <f>N82/8</f>
        <v>46.445395975068749</v>
      </c>
      <c r="Q82" s="66">
        <v>21792.670942225628</v>
      </c>
    </row>
    <row r="83" spans="1:17" ht="25.05" customHeight="1" x14ac:dyDescent="0.2">
      <c r="A83" s="45" t="s">
        <v>453</v>
      </c>
      <c r="B83" s="100" t="s">
        <v>687</v>
      </c>
      <c r="C83" s="95"/>
      <c r="D83" s="96"/>
      <c r="E83" s="93"/>
      <c r="F83" s="93"/>
      <c r="G83" s="93"/>
      <c r="H83" s="93"/>
      <c r="I83" s="97"/>
      <c r="J83" s="93"/>
      <c r="K83" s="93"/>
      <c r="L83" s="48"/>
      <c r="M83" s="93"/>
      <c r="N83" s="93"/>
      <c r="O83" s="93"/>
      <c r="P83" s="37"/>
      <c r="Q83" s="66"/>
    </row>
    <row r="84" spans="1:17" ht="25.05" customHeight="1" x14ac:dyDescent="0.2">
      <c r="A84" s="45"/>
      <c r="B84" s="130" t="s">
        <v>688</v>
      </c>
      <c r="C84" s="95"/>
      <c r="D84" s="96"/>
      <c r="E84" s="93"/>
      <c r="F84" s="93"/>
      <c r="G84" s="93"/>
      <c r="H84" s="93"/>
      <c r="I84" s="97"/>
      <c r="J84" s="93"/>
      <c r="K84" s="93"/>
      <c r="L84" s="48"/>
      <c r="M84" s="93"/>
      <c r="N84" s="93"/>
      <c r="O84" s="93"/>
      <c r="P84" s="37"/>
      <c r="Q84" s="66"/>
    </row>
    <row r="85" spans="1:17" ht="37.049999999999997" customHeight="1" x14ac:dyDescent="0.2">
      <c r="A85" s="45"/>
      <c r="B85" s="100" t="s">
        <v>1245</v>
      </c>
      <c r="C85" s="95"/>
      <c r="D85" s="96"/>
      <c r="E85" s="93"/>
      <c r="F85" s="93"/>
      <c r="G85" s="93"/>
      <c r="H85" s="93"/>
      <c r="I85" s="97"/>
      <c r="J85" s="93"/>
      <c r="K85" s="93"/>
      <c r="L85" s="48"/>
      <c r="M85" s="93"/>
      <c r="N85" s="93"/>
      <c r="O85" s="93"/>
      <c r="P85" s="37"/>
      <c r="Q85" s="66"/>
    </row>
    <row r="86" spans="1:17" x14ac:dyDescent="0.2">
      <c r="A86" s="45"/>
      <c r="B86" s="130" t="s">
        <v>741</v>
      </c>
      <c r="C86" s="95"/>
      <c r="D86" s="96"/>
      <c r="E86" s="93"/>
      <c r="F86" s="93"/>
      <c r="G86" s="93"/>
      <c r="H86" s="93"/>
      <c r="I86" s="97"/>
      <c r="J86" s="93"/>
      <c r="K86" s="93"/>
      <c r="L86" s="48"/>
      <c r="M86" s="93"/>
      <c r="N86" s="93"/>
      <c r="O86" s="93"/>
      <c r="P86" s="37"/>
      <c r="Q86" s="66"/>
    </row>
    <row r="87" spans="1:17" x14ac:dyDescent="0.2">
      <c r="A87" s="40" t="s">
        <v>350</v>
      </c>
      <c r="B87" s="131" t="s">
        <v>689</v>
      </c>
      <c r="C87" s="92">
        <v>25444.32</v>
      </c>
      <c r="D87" s="92">
        <f>C87/8</f>
        <v>3180.54</v>
      </c>
      <c r="E87" s="43">
        <f t="shared" si="6"/>
        <v>25698.763200000001</v>
      </c>
      <c r="F87" s="43">
        <f t="shared" si="7"/>
        <v>385.481448</v>
      </c>
      <c r="G87" s="43">
        <f>E87/8</f>
        <v>3212.3454000000002</v>
      </c>
      <c r="H87" s="43">
        <f>F87/8</f>
        <v>48.185181</v>
      </c>
      <c r="I87" s="43">
        <f t="shared" si="8"/>
        <v>25955.750832000002</v>
      </c>
      <c r="J87" s="43">
        <f t="shared" si="9"/>
        <v>389.33626248000002</v>
      </c>
      <c r="K87" s="43">
        <f>I87/8</f>
        <v>3244.4688540000002</v>
      </c>
      <c r="L87" s="43">
        <f>J87/8</f>
        <v>48.667032810000002</v>
      </c>
      <c r="M87" s="43">
        <f t="shared" si="10"/>
        <v>26215.308340320003</v>
      </c>
      <c r="N87" s="43">
        <f t="shared" si="11"/>
        <v>393.22962510480005</v>
      </c>
      <c r="O87" s="43">
        <f>M87/8</f>
        <v>3276.9135425400004</v>
      </c>
      <c r="P87" s="43">
        <f>N87/8</f>
        <v>49.153703138100006</v>
      </c>
      <c r="Q87" s="66">
        <v>23063.436871703354</v>
      </c>
    </row>
    <row r="88" spans="1:17" ht="12.45" customHeight="1" x14ac:dyDescent="0.2">
      <c r="A88" s="40" t="s">
        <v>351</v>
      </c>
      <c r="B88" s="131" t="s">
        <v>690</v>
      </c>
      <c r="C88" s="92">
        <v>24042.37</v>
      </c>
      <c r="D88" s="92">
        <f>C88/8</f>
        <v>3005.2962499999999</v>
      </c>
      <c r="E88" s="43">
        <f t="shared" si="6"/>
        <v>24282.793699999998</v>
      </c>
      <c r="F88" s="43">
        <f t="shared" si="7"/>
        <v>364.24190549999997</v>
      </c>
      <c r="G88" s="43">
        <f>E88/8</f>
        <v>3035.3492124999998</v>
      </c>
      <c r="H88" s="43">
        <f>F88/8</f>
        <v>45.530238187499997</v>
      </c>
      <c r="I88" s="43">
        <f t="shared" si="8"/>
        <v>24525.621637</v>
      </c>
      <c r="J88" s="43">
        <f t="shared" si="9"/>
        <v>367.88432455499998</v>
      </c>
      <c r="K88" s="43">
        <f>I88/8</f>
        <v>3065.702704625</v>
      </c>
      <c r="L88" s="43">
        <f>J88/8</f>
        <v>45.985540569374997</v>
      </c>
      <c r="M88" s="43">
        <f t="shared" si="10"/>
        <v>24770.877853369999</v>
      </c>
      <c r="N88" s="43">
        <f t="shared" si="11"/>
        <v>371.56316780054999</v>
      </c>
      <c r="O88" s="43">
        <f>M88/8</f>
        <v>3096.3597316712498</v>
      </c>
      <c r="P88" s="43">
        <f>N88/8</f>
        <v>46.445395975068749</v>
      </c>
      <c r="Q88" s="66">
        <v>21792.670942225628</v>
      </c>
    </row>
    <row r="89" spans="1:17" ht="25.05" customHeight="1" x14ac:dyDescent="0.2">
      <c r="A89" s="45" t="s">
        <v>453</v>
      </c>
      <c r="B89" s="100" t="s">
        <v>784</v>
      </c>
      <c r="C89" s="95"/>
      <c r="D89" s="96"/>
      <c r="E89" s="93"/>
      <c r="F89" s="93"/>
      <c r="G89" s="93"/>
      <c r="H89" s="93"/>
      <c r="I89" s="97"/>
      <c r="J89" s="93"/>
      <c r="K89" s="93"/>
      <c r="L89" s="48"/>
      <c r="M89" s="93"/>
      <c r="N89" s="93"/>
      <c r="O89" s="93"/>
      <c r="P89" s="37"/>
      <c r="Q89" s="110"/>
    </row>
    <row r="90" spans="1:17" ht="45" customHeight="1" x14ac:dyDescent="0.2">
      <c r="A90" s="45" t="s">
        <v>453</v>
      </c>
      <c r="B90" s="86" t="s">
        <v>436</v>
      </c>
      <c r="C90" s="95"/>
      <c r="D90" s="96"/>
      <c r="E90" s="93"/>
      <c r="F90" s="82"/>
      <c r="I90" s="89"/>
      <c r="J90" s="82"/>
      <c r="L90" s="37"/>
      <c r="M90" s="82"/>
      <c r="N90" s="82"/>
      <c r="P90" s="37"/>
    </row>
    <row r="91" spans="1:17" ht="25.05" customHeight="1" x14ac:dyDescent="0.2">
      <c r="A91" s="45"/>
      <c r="B91" s="130" t="s">
        <v>742</v>
      </c>
      <c r="C91" s="95"/>
      <c r="D91" s="96"/>
      <c r="E91" s="93"/>
      <c r="F91" s="82"/>
      <c r="I91" s="89"/>
      <c r="J91" s="82"/>
      <c r="L91" s="37"/>
      <c r="M91" s="82"/>
      <c r="N91" s="82"/>
      <c r="P91" s="37"/>
    </row>
    <row r="92" spans="1:17" ht="37.950000000000003" customHeight="1" x14ac:dyDescent="0.2">
      <c r="A92" s="54" t="s">
        <v>352</v>
      </c>
      <c r="B92" s="100" t="s">
        <v>1090</v>
      </c>
      <c r="C92" s="95"/>
      <c r="D92" s="96"/>
      <c r="E92" s="93"/>
      <c r="F92" s="82"/>
      <c r="I92" s="89"/>
      <c r="J92" s="82"/>
      <c r="L92" s="37"/>
      <c r="M92" s="82"/>
      <c r="N92" s="82"/>
      <c r="P92" s="37"/>
    </row>
    <row r="93" spans="1:17" ht="37.950000000000003" customHeight="1" x14ac:dyDescent="0.2">
      <c r="A93" s="54" t="s">
        <v>353</v>
      </c>
      <c r="B93" s="100" t="s">
        <v>392</v>
      </c>
      <c r="C93" s="95"/>
      <c r="D93" s="96"/>
      <c r="E93" s="93"/>
      <c r="F93" s="82"/>
      <c r="I93" s="89"/>
      <c r="J93" s="82"/>
      <c r="L93" s="37"/>
      <c r="M93" s="82"/>
      <c r="N93" s="82"/>
      <c r="P93" s="37"/>
    </row>
    <row r="94" spans="1:17" ht="48.75" customHeight="1" x14ac:dyDescent="0.2">
      <c r="A94" s="54" t="s">
        <v>354</v>
      </c>
      <c r="B94" s="100" t="s">
        <v>393</v>
      </c>
      <c r="C94" s="95"/>
      <c r="D94" s="96"/>
      <c r="E94" s="93"/>
      <c r="F94" s="82"/>
      <c r="I94" s="89"/>
      <c r="J94" s="82"/>
      <c r="L94" s="37"/>
      <c r="M94" s="82"/>
      <c r="N94" s="82"/>
      <c r="P94" s="37"/>
    </row>
    <row r="95" spans="1:17" ht="51.75" customHeight="1" x14ac:dyDescent="0.2">
      <c r="A95" s="54" t="s">
        <v>355</v>
      </c>
      <c r="B95" s="100" t="s">
        <v>516</v>
      </c>
      <c r="C95" s="95"/>
      <c r="D95" s="96"/>
      <c r="E95" s="93"/>
      <c r="F95" s="82"/>
      <c r="I95" s="89"/>
      <c r="J95" s="82"/>
      <c r="L95" s="37"/>
      <c r="M95" s="82"/>
      <c r="N95" s="82"/>
      <c r="P95" s="37"/>
    </row>
    <row r="96" spans="1:17" ht="26.25" customHeight="1" x14ac:dyDescent="0.2">
      <c r="A96" s="54" t="s">
        <v>356</v>
      </c>
      <c r="B96" s="100" t="s">
        <v>1219</v>
      </c>
      <c r="C96" s="95"/>
      <c r="D96" s="96"/>
      <c r="E96" s="93"/>
      <c r="F96" s="82"/>
      <c r="I96" s="89"/>
      <c r="J96" s="82"/>
      <c r="L96" s="37"/>
      <c r="M96" s="82"/>
      <c r="N96" s="82"/>
      <c r="P96" s="37"/>
    </row>
    <row r="97" spans="1:16" ht="16.5" customHeight="1" x14ac:dyDescent="0.2">
      <c r="A97" s="45" t="s">
        <v>357</v>
      </c>
      <c r="B97" s="130" t="s">
        <v>358</v>
      </c>
      <c r="C97" s="95"/>
      <c r="D97" s="96"/>
      <c r="E97" s="93"/>
      <c r="F97" s="82"/>
      <c r="I97" s="89"/>
      <c r="J97" s="82"/>
      <c r="L97" s="37"/>
      <c r="M97" s="82"/>
      <c r="N97" s="82"/>
      <c r="P97" s="37"/>
    </row>
    <row r="98" spans="1:16" ht="52.5" customHeight="1" x14ac:dyDescent="0.2">
      <c r="A98" s="45"/>
      <c r="B98" s="100" t="s">
        <v>0</v>
      </c>
      <c r="C98" s="95"/>
      <c r="D98" s="96"/>
      <c r="E98" s="93"/>
      <c r="F98" s="82"/>
      <c r="I98" s="89"/>
      <c r="J98" s="82"/>
      <c r="L98" s="37"/>
      <c r="M98" s="82"/>
      <c r="N98" s="82"/>
      <c r="P98" s="37"/>
    </row>
    <row r="99" spans="1:16" ht="39" customHeight="1" x14ac:dyDescent="0.2">
      <c r="A99" s="45"/>
      <c r="B99" s="100" t="s">
        <v>1</v>
      </c>
      <c r="C99" s="95"/>
      <c r="D99" s="96"/>
      <c r="E99" s="93"/>
      <c r="F99" s="82"/>
      <c r="I99" s="89"/>
      <c r="J99" s="82"/>
      <c r="L99" s="37"/>
      <c r="M99" s="82"/>
      <c r="N99" s="82"/>
      <c r="P99" s="37"/>
    </row>
    <row r="100" spans="1:16" ht="14.25" customHeight="1" x14ac:dyDescent="0.2">
      <c r="A100" s="45"/>
      <c r="B100" s="100"/>
      <c r="C100" s="95"/>
      <c r="D100" s="96"/>
      <c r="E100" s="93"/>
      <c r="F100" s="82"/>
      <c r="I100" s="89"/>
      <c r="J100" s="82"/>
      <c r="L100" s="37"/>
      <c r="M100" s="82"/>
      <c r="N100" s="82"/>
      <c r="P100" s="37"/>
    </row>
    <row r="101" spans="1:16" ht="28.05" customHeight="1" x14ac:dyDescent="0.2">
      <c r="A101" s="45"/>
      <c r="B101" s="86" t="s">
        <v>30</v>
      </c>
      <c r="C101" s="95"/>
      <c r="D101" s="96"/>
      <c r="E101" s="93"/>
      <c r="F101" s="82"/>
      <c r="I101" s="89"/>
      <c r="J101" s="82"/>
      <c r="L101" s="37"/>
      <c r="M101" s="82"/>
      <c r="N101" s="82"/>
      <c r="P101" s="37"/>
    </row>
    <row r="102" spans="1:16" ht="12.45" customHeight="1" x14ac:dyDescent="0.2">
      <c r="B102" s="100"/>
      <c r="C102" s="105"/>
      <c r="D102" s="105"/>
      <c r="E102" s="93"/>
      <c r="F102" s="82"/>
      <c r="I102" s="82"/>
      <c r="J102" s="82"/>
      <c r="M102" s="82"/>
      <c r="N102" s="82"/>
    </row>
    <row r="103" spans="1:16" ht="12.45" customHeight="1" x14ac:dyDescent="0.2">
      <c r="B103" s="100"/>
      <c r="C103" s="105"/>
      <c r="D103" s="105"/>
      <c r="E103" s="93"/>
      <c r="F103" s="82"/>
      <c r="I103" s="82"/>
      <c r="J103" s="82"/>
      <c r="M103" s="82"/>
      <c r="N103" s="82"/>
    </row>
    <row r="104" spans="1:16" ht="12.45" customHeight="1" x14ac:dyDescent="0.2">
      <c r="B104" s="100"/>
      <c r="C104" s="105"/>
      <c r="D104" s="105"/>
      <c r="E104" s="93"/>
      <c r="F104" s="82"/>
      <c r="I104" s="82"/>
      <c r="J104" s="82"/>
      <c r="M104" s="82"/>
      <c r="N104" s="82"/>
    </row>
    <row r="105" spans="1:16" ht="12.45" customHeight="1" x14ac:dyDescent="0.2">
      <c r="B105" s="100"/>
      <c r="C105" s="106"/>
      <c r="E105" s="82"/>
      <c r="F105" s="82"/>
      <c r="I105" s="82"/>
      <c r="J105" s="82"/>
      <c r="M105" s="82"/>
      <c r="N105" s="82"/>
    </row>
    <row r="106" spans="1:16" ht="12.45" customHeight="1" x14ac:dyDescent="0.2">
      <c r="B106" s="100"/>
      <c r="C106" s="106"/>
      <c r="E106" s="82"/>
      <c r="F106" s="82"/>
      <c r="I106" s="82"/>
      <c r="J106" s="82"/>
      <c r="M106" s="82"/>
      <c r="N106" s="82"/>
    </row>
    <row r="107" spans="1:16" ht="12.45" customHeight="1" x14ac:dyDescent="0.2">
      <c r="B107" s="100"/>
      <c r="C107" s="106"/>
      <c r="E107" s="82"/>
      <c r="F107" s="82"/>
      <c r="I107" s="82"/>
      <c r="J107" s="82"/>
      <c r="M107" s="82"/>
      <c r="N107" s="82"/>
    </row>
    <row r="108" spans="1:16" x14ac:dyDescent="0.2">
      <c r="B108" s="100"/>
      <c r="C108" s="106"/>
      <c r="E108" s="82"/>
      <c r="F108" s="82"/>
      <c r="I108" s="82"/>
      <c r="J108" s="82"/>
      <c r="M108" s="82"/>
      <c r="N108" s="82"/>
    </row>
    <row r="109" spans="1:16" x14ac:dyDescent="0.2">
      <c r="B109" s="100"/>
      <c r="C109" s="106"/>
      <c r="E109" s="82"/>
      <c r="F109" s="82"/>
      <c r="I109" s="82"/>
      <c r="J109" s="82"/>
      <c r="M109" s="82"/>
      <c r="N109" s="82"/>
    </row>
    <row r="110" spans="1:16" x14ac:dyDescent="0.2">
      <c r="B110" s="100"/>
      <c r="C110" s="106"/>
      <c r="E110" s="82"/>
      <c r="F110" s="82"/>
      <c r="I110" s="82"/>
      <c r="J110" s="82"/>
      <c r="M110" s="82"/>
      <c r="N110" s="82"/>
    </row>
    <row r="111" spans="1:16" x14ac:dyDescent="0.2">
      <c r="B111" s="100"/>
      <c r="C111" s="106"/>
      <c r="E111" s="82"/>
      <c r="F111" s="82"/>
      <c r="I111" s="82"/>
      <c r="J111" s="82"/>
      <c r="M111" s="82"/>
      <c r="N111" s="82"/>
    </row>
    <row r="112" spans="1:16" x14ac:dyDescent="0.2">
      <c r="B112" s="82"/>
      <c r="C112" s="106"/>
      <c r="E112" s="82"/>
      <c r="F112" s="82"/>
      <c r="I112" s="82"/>
      <c r="J112" s="82"/>
      <c r="M112" s="82"/>
      <c r="N112" s="82"/>
    </row>
    <row r="113" spans="2:14" x14ac:dyDescent="0.2">
      <c r="B113" s="82"/>
      <c r="C113" s="106"/>
      <c r="E113" s="82"/>
      <c r="F113" s="82"/>
      <c r="I113" s="82"/>
      <c r="J113" s="82"/>
      <c r="M113" s="82"/>
      <c r="N113" s="82"/>
    </row>
    <row r="114" spans="2:14" x14ac:dyDescent="0.2">
      <c r="B114" s="82"/>
      <c r="C114" s="106"/>
      <c r="E114" s="82"/>
      <c r="F114" s="82"/>
      <c r="I114" s="82"/>
      <c r="J114" s="82"/>
      <c r="M114" s="82"/>
      <c r="N114" s="82"/>
    </row>
    <row r="115" spans="2:14" x14ac:dyDescent="0.2">
      <c r="B115" s="82"/>
      <c r="C115" s="106"/>
      <c r="E115" s="82"/>
      <c r="F115" s="82"/>
      <c r="I115" s="82"/>
      <c r="J115" s="82"/>
      <c r="M115" s="82"/>
      <c r="N115" s="82"/>
    </row>
    <row r="116" spans="2:14" x14ac:dyDescent="0.2">
      <c r="B116" s="82"/>
      <c r="C116" s="106"/>
      <c r="E116" s="82"/>
      <c r="F116" s="82"/>
      <c r="I116" s="82"/>
      <c r="J116" s="82"/>
      <c r="M116" s="82"/>
      <c r="N116" s="82"/>
    </row>
    <row r="117" spans="2:14" x14ac:dyDescent="0.2">
      <c r="B117" s="82"/>
      <c r="C117" s="106"/>
      <c r="E117" s="82"/>
      <c r="F117" s="82"/>
      <c r="I117" s="82"/>
      <c r="J117" s="82"/>
      <c r="M117" s="82"/>
      <c r="N117" s="82"/>
    </row>
    <row r="118" spans="2:14" x14ac:dyDescent="0.2">
      <c r="B118" s="82"/>
      <c r="C118" s="106"/>
      <c r="E118" s="82"/>
      <c r="F118" s="82"/>
      <c r="I118" s="82"/>
      <c r="J118" s="82"/>
      <c r="M118" s="82"/>
      <c r="N118" s="82"/>
    </row>
    <row r="119" spans="2:14" x14ac:dyDescent="0.2">
      <c r="B119" s="82"/>
      <c r="C119" s="106"/>
      <c r="E119" s="82"/>
      <c r="F119" s="82"/>
      <c r="I119" s="82"/>
      <c r="J119" s="82"/>
      <c r="M119" s="82"/>
      <c r="N119" s="82"/>
    </row>
    <row r="120" spans="2:14" x14ac:dyDescent="0.2">
      <c r="B120" s="82"/>
      <c r="C120" s="106"/>
      <c r="E120" s="82"/>
      <c r="F120" s="82"/>
      <c r="I120" s="82"/>
      <c r="J120" s="82"/>
      <c r="M120" s="82"/>
      <c r="N120" s="82"/>
    </row>
    <row r="121" spans="2:14" x14ac:dyDescent="0.2">
      <c r="B121" s="82"/>
      <c r="C121" s="106"/>
      <c r="E121" s="82"/>
      <c r="F121" s="82"/>
      <c r="I121" s="82"/>
      <c r="J121" s="82"/>
      <c r="M121" s="82"/>
      <c r="N121" s="82"/>
    </row>
    <row r="122" spans="2:14" x14ac:dyDescent="0.2">
      <c r="B122" s="82"/>
      <c r="C122" s="106"/>
      <c r="E122" s="82"/>
      <c r="F122" s="82"/>
      <c r="I122" s="82"/>
      <c r="J122" s="82"/>
      <c r="M122" s="82"/>
      <c r="N122" s="82"/>
    </row>
    <row r="123" spans="2:14" x14ac:dyDescent="0.2">
      <c r="B123" s="82"/>
      <c r="C123" s="106"/>
      <c r="E123" s="82"/>
      <c r="F123" s="82"/>
      <c r="I123" s="82"/>
      <c r="J123" s="82"/>
      <c r="M123" s="82"/>
      <c r="N123" s="82"/>
    </row>
    <row r="124" spans="2:14" x14ac:dyDescent="0.2">
      <c r="B124" s="82"/>
      <c r="C124" s="106"/>
      <c r="E124" s="82"/>
      <c r="F124" s="82"/>
      <c r="I124" s="82"/>
      <c r="J124" s="82"/>
      <c r="M124" s="82"/>
      <c r="N124" s="82"/>
    </row>
    <row r="125" spans="2:14" x14ac:dyDescent="0.2">
      <c r="B125" s="82"/>
      <c r="C125" s="106"/>
      <c r="E125" s="82"/>
      <c r="F125" s="82"/>
      <c r="I125" s="82"/>
      <c r="J125" s="82"/>
      <c r="M125" s="82"/>
      <c r="N125" s="82"/>
    </row>
    <row r="126" spans="2:14" x14ac:dyDescent="0.2">
      <c r="B126" s="82"/>
      <c r="C126" s="106"/>
      <c r="E126" s="82"/>
      <c r="F126" s="82"/>
      <c r="I126" s="82"/>
      <c r="J126" s="82"/>
      <c r="M126" s="82"/>
      <c r="N126" s="82"/>
    </row>
    <row r="127" spans="2:14" x14ac:dyDescent="0.2">
      <c r="B127" s="82"/>
      <c r="C127" s="106"/>
      <c r="E127" s="82"/>
      <c r="F127" s="82"/>
      <c r="I127" s="82"/>
      <c r="J127" s="82"/>
      <c r="M127" s="82"/>
      <c r="N127" s="82"/>
    </row>
    <row r="128" spans="2:14" x14ac:dyDescent="0.2">
      <c r="B128" s="82"/>
      <c r="C128" s="106"/>
      <c r="E128" s="82"/>
      <c r="F128" s="82"/>
      <c r="I128" s="82"/>
      <c r="J128" s="82"/>
      <c r="M128" s="82"/>
      <c r="N128" s="82"/>
    </row>
    <row r="129" spans="2:14" x14ac:dyDescent="0.2">
      <c r="B129" s="82"/>
      <c r="C129" s="106"/>
      <c r="E129" s="82"/>
      <c r="F129" s="82"/>
      <c r="I129" s="82"/>
      <c r="J129" s="82"/>
      <c r="M129" s="82"/>
      <c r="N129" s="82"/>
    </row>
    <row r="130" spans="2:14" x14ac:dyDescent="0.2">
      <c r="B130" s="82"/>
      <c r="C130" s="106"/>
      <c r="E130" s="82"/>
      <c r="F130" s="82"/>
      <c r="I130" s="82"/>
      <c r="J130" s="82"/>
      <c r="M130" s="82"/>
      <c r="N130" s="82"/>
    </row>
    <row r="131" spans="2:14" x14ac:dyDescent="0.2">
      <c r="B131" s="82"/>
      <c r="C131" s="106"/>
      <c r="E131" s="82"/>
      <c r="F131" s="82"/>
      <c r="I131" s="82"/>
      <c r="J131" s="82"/>
      <c r="M131" s="82"/>
      <c r="N131" s="82"/>
    </row>
    <row r="132" spans="2:14" x14ac:dyDescent="0.2">
      <c r="B132" s="82"/>
      <c r="C132" s="106"/>
      <c r="E132" s="82"/>
      <c r="F132" s="82"/>
      <c r="I132" s="82"/>
      <c r="J132" s="82"/>
      <c r="M132" s="82"/>
      <c r="N132" s="82"/>
    </row>
    <row r="133" spans="2:14" x14ac:dyDescent="0.2">
      <c r="B133" s="82"/>
      <c r="C133" s="106"/>
      <c r="E133" s="82"/>
      <c r="F133" s="82"/>
      <c r="I133" s="82"/>
      <c r="J133" s="82"/>
      <c r="M133" s="82"/>
      <c r="N133" s="82"/>
    </row>
    <row r="134" spans="2:14" x14ac:dyDescent="0.2">
      <c r="B134" s="82"/>
      <c r="C134" s="106"/>
      <c r="E134" s="82"/>
      <c r="F134" s="82"/>
      <c r="I134" s="82"/>
      <c r="J134" s="82"/>
      <c r="M134" s="82"/>
      <c r="N134" s="82"/>
    </row>
    <row r="135" spans="2:14" x14ac:dyDescent="0.2">
      <c r="B135" s="82"/>
      <c r="C135" s="106"/>
      <c r="E135" s="82"/>
      <c r="F135" s="82"/>
      <c r="I135" s="82"/>
      <c r="J135" s="82"/>
      <c r="M135" s="82"/>
      <c r="N135" s="82"/>
    </row>
    <row r="136" spans="2:14" x14ac:dyDescent="0.2">
      <c r="B136" s="82"/>
      <c r="C136" s="106"/>
      <c r="E136" s="82"/>
      <c r="F136" s="82"/>
      <c r="I136" s="82"/>
      <c r="J136" s="82"/>
      <c r="M136" s="82"/>
      <c r="N136" s="82"/>
    </row>
    <row r="137" spans="2:14" x14ac:dyDescent="0.2">
      <c r="B137" s="82"/>
      <c r="C137" s="106"/>
      <c r="E137" s="82"/>
      <c r="F137" s="82"/>
      <c r="I137" s="82"/>
      <c r="J137" s="82"/>
      <c r="M137" s="82"/>
      <c r="N137" s="82"/>
    </row>
    <row r="138" spans="2:14" x14ac:dyDescent="0.2">
      <c r="B138" s="82"/>
      <c r="C138" s="106"/>
      <c r="E138" s="82"/>
      <c r="F138" s="82"/>
      <c r="I138" s="82"/>
      <c r="J138" s="82"/>
      <c r="M138" s="82"/>
      <c r="N138" s="82"/>
    </row>
    <row r="139" spans="2:14" x14ac:dyDescent="0.2">
      <c r="B139" s="82"/>
      <c r="C139" s="106"/>
      <c r="E139" s="82"/>
      <c r="F139" s="82"/>
      <c r="I139" s="82"/>
      <c r="J139" s="82"/>
      <c r="M139" s="82"/>
      <c r="N139" s="82"/>
    </row>
    <row r="140" spans="2:14" x14ac:dyDescent="0.2">
      <c r="B140" s="82"/>
      <c r="C140" s="106"/>
      <c r="E140" s="82"/>
      <c r="F140" s="82"/>
      <c r="I140" s="82"/>
      <c r="J140" s="82"/>
      <c r="M140" s="82"/>
      <c r="N140" s="82"/>
    </row>
    <row r="141" spans="2:14" x14ac:dyDescent="0.2">
      <c r="B141" s="82"/>
      <c r="C141" s="106"/>
      <c r="E141" s="82"/>
      <c r="F141" s="82"/>
      <c r="I141" s="82"/>
      <c r="J141" s="82"/>
      <c r="M141" s="82"/>
      <c r="N141" s="82"/>
    </row>
    <row r="142" spans="2:14" x14ac:dyDescent="0.2">
      <c r="B142" s="82"/>
      <c r="C142" s="106"/>
      <c r="E142" s="82"/>
      <c r="F142" s="82"/>
      <c r="I142" s="82"/>
      <c r="J142" s="82"/>
      <c r="M142" s="82"/>
      <c r="N142" s="82"/>
    </row>
    <row r="143" spans="2:14" x14ac:dyDescent="0.2">
      <c r="B143" s="82"/>
      <c r="C143" s="106"/>
      <c r="E143" s="82"/>
      <c r="F143" s="82"/>
      <c r="I143" s="82"/>
      <c r="J143" s="82"/>
      <c r="M143" s="82"/>
      <c r="N143" s="82"/>
    </row>
    <row r="144" spans="2:14" x14ac:dyDescent="0.2">
      <c r="B144" s="82"/>
      <c r="C144" s="106"/>
      <c r="E144" s="82"/>
      <c r="F144" s="82"/>
      <c r="I144" s="82"/>
      <c r="J144" s="82"/>
      <c r="M144" s="82"/>
      <c r="N144" s="82"/>
    </row>
    <row r="145" spans="2:14" x14ac:dyDescent="0.2">
      <c r="B145" s="82"/>
      <c r="C145" s="106"/>
      <c r="E145" s="82"/>
      <c r="F145" s="82"/>
      <c r="I145" s="82"/>
      <c r="J145" s="82"/>
      <c r="M145" s="82"/>
      <c r="N145" s="82"/>
    </row>
    <row r="146" spans="2:14" x14ac:dyDescent="0.2">
      <c r="B146" s="82"/>
      <c r="C146" s="106"/>
      <c r="E146" s="82"/>
      <c r="F146" s="82"/>
      <c r="I146" s="82"/>
      <c r="J146" s="82"/>
      <c r="M146" s="82"/>
      <c r="N146" s="82"/>
    </row>
    <row r="147" spans="2:14" x14ac:dyDescent="0.2">
      <c r="B147" s="82"/>
      <c r="C147" s="106"/>
      <c r="E147" s="82"/>
      <c r="F147" s="82"/>
      <c r="I147" s="82"/>
      <c r="J147" s="82"/>
      <c r="M147" s="82"/>
      <c r="N147" s="82"/>
    </row>
    <row r="148" spans="2:14" x14ac:dyDescent="0.2">
      <c r="B148" s="82"/>
      <c r="C148" s="106"/>
      <c r="E148" s="82"/>
      <c r="F148" s="82"/>
      <c r="I148" s="82"/>
      <c r="J148" s="82"/>
      <c r="M148" s="82"/>
      <c r="N148" s="82"/>
    </row>
    <row r="149" spans="2:14" x14ac:dyDescent="0.2">
      <c r="B149" s="82"/>
      <c r="C149" s="106"/>
      <c r="E149" s="82"/>
      <c r="F149" s="82"/>
      <c r="I149" s="82"/>
      <c r="J149" s="82"/>
      <c r="M149" s="82"/>
      <c r="N149" s="82"/>
    </row>
    <row r="150" spans="2:14" x14ac:dyDescent="0.2">
      <c r="B150" s="82"/>
      <c r="C150" s="106"/>
      <c r="E150" s="82"/>
      <c r="F150" s="82"/>
      <c r="I150" s="82"/>
      <c r="J150" s="82"/>
      <c r="M150" s="82"/>
      <c r="N150" s="82"/>
    </row>
    <row r="151" spans="2:14" x14ac:dyDescent="0.2">
      <c r="B151" s="82"/>
      <c r="C151" s="106"/>
      <c r="E151" s="82"/>
      <c r="F151" s="82"/>
      <c r="I151" s="82"/>
      <c r="J151" s="82"/>
      <c r="M151" s="82"/>
      <c r="N151" s="82"/>
    </row>
    <row r="152" spans="2:14" x14ac:dyDescent="0.2">
      <c r="B152" s="82"/>
      <c r="C152" s="106"/>
      <c r="E152" s="82"/>
      <c r="F152" s="82"/>
      <c r="I152" s="82"/>
      <c r="J152" s="82"/>
      <c r="M152" s="82"/>
      <c r="N152" s="82"/>
    </row>
    <row r="153" spans="2:14" x14ac:dyDescent="0.2">
      <c r="B153" s="82"/>
      <c r="C153" s="106"/>
      <c r="E153" s="82"/>
      <c r="F153" s="82"/>
      <c r="I153" s="82"/>
      <c r="J153" s="82"/>
      <c r="M153" s="82"/>
      <c r="N153" s="82"/>
    </row>
    <row r="154" spans="2:14" x14ac:dyDescent="0.2">
      <c r="B154" s="82"/>
      <c r="C154" s="106"/>
      <c r="E154" s="82"/>
      <c r="F154" s="82"/>
      <c r="I154" s="82"/>
      <c r="J154" s="82"/>
      <c r="M154" s="82"/>
      <c r="N154" s="82"/>
    </row>
    <row r="155" spans="2:14" x14ac:dyDescent="0.2">
      <c r="B155" s="82"/>
      <c r="C155" s="106"/>
      <c r="E155" s="82"/>
      <c r="F155" s="82"/>
      <c r="I155" s="82"/>
      <c r="J155" s="82"/>
      <c r="M155" s="82"/>
      <c r="N155" s="82"/>
    </row>
    <row r="156" spans="2:14" x14ac:dyDescent="0.2">
      <c r="B156" s="82"/>
      <c r="C156" s="106"/>
      <c r="E156" s="82"/>
      <c r="F156" s="82"/>
      <c r="I156" s="82"/>
      <c r="J156" s="82"/>
      <c r="M156" s="82"/>
      <c r="N156" s="82"/>
    </row>
    <row r="157" spans="2:14" x14ac:dyDescent="0.2">
      <c r="B157" s="82"/>
      <c r="C157" s="106"/>
      <c r="E157" s="82"/>
      <c r="F157" s="82"/>
      <c r="I157" s="82"/>
      <c r="J157" s="82"/>
      <c r="M157" s="82"/>
      <c r="N157" s="82"/>
    </row>
    <row r="158" spans="2:14" x14ac:dyDescent="0.2">
      <c r="B158" s="82"/>
      <c r="C158" s="106"/>
      <c r="E158" s="82"/>
      <c r="F158" s="82"/>
      <c r="I158" s="82"/>
      <c r="J158" s="82"/>
      <c r="M158" s="82"/>
      <c r="N158" s="82"/>
    </row>
    <row r="159" spans="2:14" x14ac:dyDescent="0.2">
      <c r="B159" s="82"/>
      <c r="C159" s="106"/>
      <c r="E159" s="82"/>
      <c r="F159" s="82"/>
      <c r="I159" s="82"/>
      <c r="J159" s="82"/>
      <c r="M159" s="82"/>
      <c r="N159" s="82"/>
    </row>
    <row r="160" spans="2:14" x14ac:dyDescent="0.2">
      <c r="B160" s="82"/>
      <c r="C160" s="106"/>
      <c r="E160" s="82"/>
      <c r="F160" s="82"/>
      <c r="I160" s="82"/>
      <c r="J160" s="82"/>
      <c r="M160" s="82"/>
      <c r="N160" s="82"/>
    </row>
    <row r="161" spans="2:14" x14ac:dyDescent="0.2">
      <c r="B161" s="82"/>
      <c r="C161" s="106"/>
      <c r="E161" s="82"/>
      <c r="F161" s="82"/>
      <c r="I161" s="82"/>
      <c r="J161" s="82"/>
      <c r="M161" s="82"/>
      <c r="N161" s="82"/>
    </row>
    <row r="162" spans="2:14" x14ac:dyDescent="0.2">
      <c r="B162" s="82"/>
      <c r="C162" s="106"/>
      <c r="E162" s="82"/>
      <c r="F162" s="82"/>
      <c r="I162" s="82"/>
      <c r="J162" s="82"/>
      <c r="M162" s="82"/>
      <c r="N162" s="82"/>
    </row>
    <row r="163" spans="2:14" x14ac:dyDescent="0.2">
      <c r="B163" s="82"/>
      <c r="C163" s="106"/>
      <c r="E163" s="82"/>
      <c r="F163" s="82"/>
      <c r="I163" s="82"/>
      <c r="J163" s="82"/>
      <c r="M163" s="82"/>
      <c r="N163" s="82"/>
    </row>
    <row r="164" spans="2:14" x14ac:dyDescent="0.2">
      <c r="B164" s="82"/>
      <c r="C164" s="106"/>
      <c r="E164" s="82"/>
      <c r="F164" s="82"/>
      <c r="I164" s="82"/>
      <c r="J164" s="82"/>
      <c r="M164" s="82"/>
      <c r="N164" s="82"/>
    </row>
    <row r="165" spans="2:14" x14ac:dyDescent="0.2">
      <c r="B165" s="82"/>
      <c r="C165" s="106"/>
      <c r="E165" s="82"/>
      <c r="F165" s="82"/>
      <c r="I165" s="82"/>
      <c r="J165" s="82"/>
      <c r="M165" s="82"/>
      <c r="N165" s="82"/>
    </row>
    <row r="166" spans="2:14" x14ac:dyDescent="0.2">
      <c r="B166" s="82"/>
      <c r="C166" s="106"/>
      <c r="E166" s="82"/>
      <c r="F166" s="82"/>
      <c r="I166" s="82"/>
      <c r="J166" s="82"/>
      <c r="M166" s="82"/>
      <c r="N166" s="82"/>
    </row>
    <row r="167" spans="2:14" x14ac:dyDescent="0.2">
      <c r="B167" s="82"/>
      <c r="C167" s="106"/>
      <c r="E167" s="82"/>
      <c r="F167" s="82"/>
      <c r="I167" s="82"/>
      <c r="J167" s="82"/>
      <c r="M167" s="82"/>
      <c r="N167" s="82"/>
    </row>
    <row r="168" spans="2:14" x14ac:dyDescent="0.2">
      <c r="B168" s="82"/>
      <c r="C168" s="106"/>
      <c r="E168" s="82"/>
      <c r="F168" s="82"/>
      <c r="I168" s="82"/>
      <c r="J168" s="82"/>
      <c r="M168" s="82"/>
      <c r="N168" s="82"/>
    </row>
    <row r="169" spans="2:14" x14ac:dyDescent="0.2">
      <c r="B169" s="82"/>
      <c r="C169" s="106"/>
      <c r="E169" s="82"/>
      <c r="F169" s="82"/>
      <c r="I169" s="82"/>
      <c r="J169" s="82"/>
      <c r="M169" s="82"/>
      <c r="N169" s="82"/>
    </row>
    <row r="170" spans="2:14" x14ac:dyDescent="0.2">
      <c r="B170" s="82"/>
      <c r="C170" s="106"/>
      <c r="E170" s="82"/>
      <c r="F170" s="82"/>
      <c r="I170" s="82"/>
      <c r="J170" s="82"/>
      <c r="M170" s="82"/>
      <c r="N170" s="82"/>
    </row>
    <row r="171" spans="2:14" x14ac:dyDescent="0.2">
      <c r="B171" s="82"/>
      <c r="C171" s="106"/>
      <c r="E171" s="82"/>
      <c r="F171" s="82"/>
      <c r="I171" s="82"/>
      <c r="J171" s="82"/>
      <c r="M171" s="82"/>
      <c r="N171" s="82"/>
    </row>
    <row r="172" spans="2:14" x14ac:dyDescent="0.2">
      <c r="B172" s="82"/>
      <c r="C172" s="106"/>
      <c r="E172" s="82"/>
      <c r="F172" s="82"/>
      <c r="I172" s="82"/>
      <c r="J172" s="82"/>
      <c r="M172" s="82"/>
      <c r="N172" s="82"/>
    </row>
    <row r="173" spans="2:14" x14ac:dyDescent="0.2">
      <c r="B173" s="82"/>
      <c r="C173" s="106"/>
      <c r="E173" s="82"/>
      <c r="F173" s="82"/>
      <c r="I173" s="82"/>
      <c r="J173" s="82"/>
      <c r="M173" s="82"/>
      <c r="N173" s="82"/>
    </row>
    <row r="174" spans="2:14" x14ac:dyDescent="0.2">
      <c r="B174" s="82"/>
      <c r="C174" s="106"/>
      <c r="E174" s="82"/>
      <c r="F174" s="82"/>
      <c r="I174" s="82"/>
      <c r="J174" s="82"/>
      <c r="M174" s="82"/>
      <c r="N174" s="82"/>
    </row>
    <row r="175" spans="2:14" x14ac:dyDescent="0.2">
      <c r="B175" s="82"/>
      <c r="C175" s="106"/>
      <c r="E175" s="82"/>
      <c r="F175" s="82"/>
      <c r="I175" s="82"/>
      <c r="J175" s="82"/>
      <c r="M175" s="82"/>
      <c r="N175" s="82"/>
    </row>
    <row r="176" spans="2:14" x14ac:dyDescent="0.2">
      <c r="B176" s="82"/>
      <c r="C176" s="106"/>
      <c r="E176" s="82"/>
      <c r="F176" s="82"/>
      <c r="I176" s="82"/>
      <c r="J176" s="82"/>
      <c r="M176" s="82"/>
      <c r="N176" s="82"/>
    </row>
    <row r="177" spans="2:14" x14ac:dyDescent="0.2">
      <c r="B177" s="82"/>
      <c r="C177" s="106"/>
      <c r="E177" s="82"/>
      <c r="F177" s="82"/>
      <c r="I177" s="82"/>
      <c r="J177" s="82"/>
      <c r="M177" s="82"/>
      <c r="N177" s="82"/>
    </row>
    <row r="178" spans="2:14" x14ac:dyDescent="0.2">
      <c r="B178" s="82"/>
      <c r="C178" s="106"/>
      <c r="E178" s="82"/>
      <c r="F178" s="82"/>
      <c r="I178" s="82"/>
      <c r="J178" s="82"/>
      <c r="M178" s="82"/>
      <c r="N178" s="82"/>
    </row>
    <row r="179" spans="2:14" x14ac:dyDescent="0.2">
      <c r="B179" s="82"/>
      <c r="C179" s="106"/>
      <c r="E179" s="82"/>
      <c r="F179" s="82"/>
      <c r="I179" s="82"/>
      <c r="J179" s="82"/>
      <c r="M179" s="82"/>
      <c r="N179" s="82"/>
    </row>
    <row r="180" spans="2:14" x14ac:dyDescent="0.2">
      <c r="B180" s="82"/>
      <c r="C180" s="106"/>
      <c r="E180" s="82"/>
      <c r="F180" s="82"/>
      <c r="I180" s="82"/>
      <c r="J180" s="82"/>
      <c r="M180" s="82"/>
      <c r="N180" s="82"/>
    </row>
    <row r="181" spans="2:14" x14ac:dyDescent="0.2">
      <c r="B181" s="82"/>
      <c r="C181" s="106"/>
      <c r="E181" s="82"/>
      <c r="F181" s="82"/>
      <c r="I181" s="82"/>
      <c r="J181" s="82"/>
      <c r="M181" s="82"/>
      <c r="N181" s="82"/>
    </row>
    <row r="182" spans="2:14" x14ac:dyDescent="0.2">
      <c r="B182" s="82"/>
      <c r="C182" s="106"/>
      <c r="E182" s="82"/>
      <c r="F182" s="82"/>
      <c r="I182" s="82"/>
      <c r="J182" s="82"/>
      <c r="M182" s="82"/>
      <c r="N182" s="82"/>
    </row>
    <row r="183" spans="2:14" x14ac:dyDescent="0.2">
      <c r="B183" s="82"/>
      <c r="C183" s="106"/>
      <c r="E183" s="82"/>
      <c r="F183" s="82"/>
      <c r="I183" s="82"/>
      <c r="J183" s="82"/>
      <c r="M183" s="82"/>
      <c r="N183" s="82"/>
    </row>
    <row r="184" spans="2:14" x14ac:dyDescent="0.2">
      <c r="B184" s="82"/>
      <c r="C184" s="106"/>
      <c r="E184" s="82"/>
      <c r="F184" s="82"/>
      <c r="I184" s="82"/>
      <c r="J184" s="82"/>
      <c r="M184" s="82"/>
      <c r="N184" s="82"/>
    </row>
    <row r="185" spans="2:14" x14ac:dyDescent="0.2">
      <c r="B185" s="82"/>
      <c r="C185" s="106"/>
      <c r="E185" s="82"/>
      <c r="F185" s="82"/>
      <c r="I185" s="82"/>
      <c r="J185" s="82"/>
      <c r="M185" s="82"/>
      <c r="N185" s="82"/>
    </row>
    <row r="186" spans="2:14" x14ac:dyDescent="0.2">
      <c r="B186" s="82"/>
      <c r="C186" s="106"/>
      <c r="E186" s="82"/>
      <c r="F186" s="82"/>
      <c r="I186" s="82"/>
      <c r="J186" s="82"/>
      <c r="M186" s="82"/>
      <c r="N186" s="82"/>
    </row>
    <row r="187" spans="2:14" x14ac:dyDescent="0.2">
      <c r="B187" s="82"/>
      <c r="C187" s="106"/>
      <c r="E187" s="82"/>
      <c r="F187" s="82"/>
      <c r="I187" s="82"/>
      <c r="J187" s="82"/>
      <c r="M187" s="82"/>
      <c r="N187" s="82"/>
    </row>
    <row r="188" spans="2:14" x14ac:dyDescent="0.2">
      <c r="B188" s="82"/>
      <c r="C188" s="106"/>
      <c r="E188" s="82"/>
      <c r="F188" s="82"/>
      <c r="I188" s="82"/>
      <c r="J188" s="82"/>
      <c r="M188" s="82"/>
      <c r="N188" s="82"/>
    </row>
    <row r="189" spans="2:14" x14ac:dyDescent="0.2">
      <c r="B189" s="82"/>
      <c r="C189" s="106"/>
      <c r="E189" s="82"/>
      <c r="F189" s="82"/>
      <c r="I189" s="82"/>
      <c r="J189" s="82"/>
      <c r="M189" s="82"/>
      <c r="N189" s="82"/>
    </row>
    <row r="190" spans="2:14" x14ac:dyDescent="0.2">
      <c r="B190" s="82"/>
      <c r="C190" s="106"/>
      <c r="E190" s="82"/>
      <c r="F190" s="82"/>
      <c r="I190" s="82"/>
      <c r="J190" s="82"/>
      <c r="M190" s="82"/>
      <c r="N190" s="82"/>
    </row>
    <row r="191" spans="2:14" x14ac:dyDescent="0.2">
      <c r="B191" s="82"/>
      <c r="C191" s="106"/>
      <c r="E191" s="82"/>
      <c r="F191" s="82"/>
      <c r="I191" s="82"/>
      <c r="J191" s="82"/>
      <c r="M191" s="82"/>
      <c r="N191" s="82"/>
    </row>
    <row r="192" spans="2:14" x14ac:dyDescent="0.2">
      <c r="B192" s="82"/>
      <c r="C192" s="106"/>
      <c r="E192" s="82"/>
      <c r="F192" s="82"/>
      <c r="I192" s="82"/>
      <c r="J192" s="82"/>
      <c r="M192" s="82"/>
      <c r="N192" s="82"/>
    </row>
    <row r="193" spans="2:14" x14ac:dyDescent="0.2">
      <c r="B193" s="82"/>
      <c r="C193" s="106"/>
      <c r="E193" s="82"/>
      <c r="F193" s="82"/>
      <c r="I193" s="82"/>
      <c r="J193" s="82"/>
      <c r="M193" s="82"/>
      <c r="N193" s="82"/>
    </row>
    <row r="194" spans="2:14" x14ac:dyDescent="0.2">
      <c r="B194" s="82"/>
      <c r="C194" s="106"/>
      <c r="E194" s="82"/>
      <c r="F194" s="82"/>
      <c r="I194" s="82"/>
      <c r="J194" s="82"/>
      <c r="M194" s="82"/>
      <c r="N194" s="82"/>
    </row>
    <row r="195" spans="2:14" x14ac:dyDescent="0.2">
      <c r="B195" s="82"/>
      <c r="C195" s="106"/>
      <c r="E195" s="82"/>
      <c r="F195" s="82"/>
      <c r="I195" s="82"/>
      <c r="J195" s="82"/>
      <c r="M195" s="82"/>
      <c r="N195" s="82"/>
    </row>
    <row r="196" spans="2:14" x14ac:dyDescent="0.2">
      <c r="B196" s="82"/>
      <c r="C196" s="106"/>
      <c r="E196" s="82"/>
      <c r="F196" s="82"/>
      <c r="I196" s="82"/>
      <c r="J196" s="82"/>
      <c r="M196" s="82"/>
      <c r="N196" s="82"/>
    </row>
    <row r="197" spans="2:14" x14ac:dyDescent="0.2">
      <c r="B197" s="82"/>
      <c r="C197" s="106"/>
      <c r="E197" s="82"/>
      <c r="F197" s="82"/>
      <c r="I197" s="82"/>
      <c r="J197" s="82"/>
      <c r="M197" s="82"/>
      <c r="N197" s="82"/>
    </row>
    <row r="198" spans="2:14" x14ac:dyDescent="0.2">
      <c r="B198" s="82"/>
      <c r="C198" s="106"/>
      <c r="E198" s="82"/>
      <c r="F198" s="82"/>
      <c r="I198" s="82"/>
      <c r="J198" s="82"/>
      <c r="M198" s="82"/>
      <c r="N198" s="82"/>
    </row>
    <row r="199" spans="2:14" x14ac:dyDescent="0.2">
      <c r="B199" s="82"/>
      <c r="C199" s="106"/>
      <c r="E199" s="82"/>
      <c r="F199" s="82"/>
      <c r="I199" s="82"/>
      <c r="J199" s="82"/>
      <c r="M199" s="82"/>
      <c r="N199" s="82"/>
    </row>
    <row r="200" spans="2:14" x14ac:dyDescent="0.2">
      <c r="B200" s="82"/>
      <c r="C200" s="106"/>
      <c r="E200" s="82"/>
      <c r="F200" s="82"/>
      <c r="I200" s="82"/>
      <c r="J200" s="82"/>
      <c r="M200" s="82"/>
      <c r="N200" s="82"/>
    </row>
    <row r="201" spans="2:14" x14ac:dyDescent="0.2">
      <c r="B201" s="82"/>
      <c r="C201" s="106"/>
      <c r="E201" s="82"/>
      <c r="F201" s="82"/>
      <c r="I201" s="82"/>
      <c r="J201" s="82"/>
      <c r="M201" s="82"/>
      <c r="N201" s="82"/>
    </row>
    <row r="202" spans="2:14" x14ac:dyDescent="0.2">
      <c r="B202" s="82"/>
      <c r="C202" s="106"/>
      <c r="E202" s="82"/>
      <c r="F202" s="82"/>
      <c r="I202" s="82"/>
      <c r="J202" s="82"/>
      <c r="M202" s="82"/>
      <c r="N202" s="82"/>
    </row>
    <row r="203" spans="2:14" x14ac:dyDescent="0.2">
      <c r="B203" s="82"/>
      <c r="C203" s="106"/>
      <c r="E203" s="82"/>
      <c r="F203" s="82"/>
      <c r="I203" s="82"/>
      <c r="J203" s="82"/>
      <c r="M203" s="82"/>
      <c r="N203" s="82"/>
    </row>
    <row r="204" spans="2:14" x14ac:dyDescent="0.2">
      <c r="B204" s="82"/>
      <c r="C204" s="106"/>
      <c r="E204" s="82"/>
      <c r="F204" s="82"/>
      <c r="I204" s="82"/>
      <c r="J204" s="82"/>
      <c r="M204" s="82"/>
      <c r="N204" s="82"/>
    </row>
    <row r="205" spans="2:14" x14ac:dyDescent="0.2">
      <c r="B205" s="82"/>
      <c r="C205" s="106"/>
      <c r="E205" s="82"/>
      <c r="F205" s="82"/>
      <c r="I205" s="82"/>
      <c r="J205" s="82"/>
      <c r="M205" s="82"/>
      <c r="N205" s="82"/>
    </row>
    <row r="206" spans="2:14" x14ac:dyDescent="0.2">
      <c r="B206" s="82"/>
      <c r="C206" s="106"/>
      <c r="E206" s="82"/>
      <c r="F206" s="82"/>
      <c r="I206" s="82"/>
      <c r="J206" s="82"/>
      <c r="M206" s="82"/>
      <c r="N206" s="82"/>
    </row>
    <row r="207" spans="2:14" x14ac:dyDescent="0.2">
      <c r="B207" s="82"/>
      <c r="C207" s="106"/>
      <c r="E207" s="82"/>
      <c r="F207" s="82"/>
      <c r="I207" s="82"/>
      <c r="J207" s="82"/>
      <c r="M207" s="82"/>
      <c r="N207" s="82"/>
    </row>
    <row r="208" spans="2:14" x14ac:dyDescent="0.2">
      <c r="B208" s="82"/>
      <c r="C208" s="106"/>
      <c r="E208" s="82"/>
      <c r="F208" s="82"/>
      <c r="I208" s="82"/>
      <c r="J208" s="82"/>
      <c r="M208" s="82"/>
      <c r="N208" s="82"/>
    </row>
    <row r="209" spans="2:14" x14ac:dyDescent="0.2">
      <c r="B209" s="82"/>
      <c r="C209" s="106"/>
      <c r="E209" s="82"/>
      <c r="F209" s="82"/>
      <c r="I209" s="82"/>
      <c r="J209" s="82"/>
      <c r="M209" s="82"/>
      <c r="N209" s="82"/>
    </row>
    <row r="210" spans="2:14" x14ac:dyDescent="0.2">
      <c r="B210" s="82"/>
      <c r="C210" s="106"/>
      <c r="E210" s="82"/>
      <c r="F210" s="82"/>
      <c r="I210" s="82"/>
      <c r="J210" s="82"/>
      <c r="M210" s="82"/>
      <c r="N210" s="82"/>
    </row>
    <row r="211" spans="2:14" x14ac:dyDescent="0.2">
      <c r="B211" s="82"/>
      <c r="C211" s="106"/>
      <c r="E211" s="82"/>
      <c r="F211" s="82"/>
      <c r="I211" s="82"/>
      <c r="J211" s="82"/>
      <c r="M211" s="82"/>
      <c r="N211" s="82"/>
    </row>
    <row r="212" spans="2:14" x14ac:dyDescent="0.2">
      <c r="B212" s="82"/>
      <c r="C212" s="106"/>
      <c r="E212" s="82"/>
      <c r="F212" s="82"/>
      <c r="I212" s="82"/>
      <c r="J212" s="82"/>
      <c r="M212" s="82"/>
      <c r="N212" s="82"/>
    </row>
    <row r="213" spans="2:14" x14ac:dyDescent="0.2">
      <c r="B213" s="82"/>
      <c r="C213" s="106"/>
      <c r="E213" s="82"/>
      <c r="F213" s="82"/>
      <c r="I213" s="82"/>
      <c r="J213" s="82"/>
      <c r="M213" s="82"/>
      <c r="N213" s="82"/>
    </row>
    <row r="214" spans="2:14" x14ac:dyDescent="0.2">
      <c r="B214" s="82"/>
      <c r="C214" s="106"/>
      <c r="E214" s="82"/>
      <c r="F214" s="82"/>
      <c r="I214" s="82"/>
      <c r="J214" s="82"/>
      <c r="M214" s="82"/>
      <c r="N214" s="82"/>
    </row>
    <row r="215" spans="2:14" x14ac:dyDescent="0.2">
      <c r="B215" s="82"/>
      <c r="C215" s="106"/>
      <c r="E215" s="82"/>
      <c r="F215" s="82"/>
      <c r="I215" s="82"/>
      <c r="J215" s="82"/>
      <c r="M215" s="82"/>
      <c r="N215" s="82"/>
    </row>
    <row r="216" spans="2:14" x14ac:dyDescent="0.2">
      <c r="B216" s="82"/>
      <c r="C216" s="106"/>
      <c r="E216" s="82"/>
      <c r="F216" s="82"/>
      <c r="I216" s="82"/>
      <c r="J216" s="82"/>
      <c r="M216" s="82"/>
      <c r="N216" s="82"/>
    </row>
    <row r="217" spans="2:14" x14ac:dyDescent="0.2">
      <c r="B217" s="82"/>
      <c r="C217" s="106"/>
      <c r="E217" s="82"/>
      <c r="F217" s="82"/>
      <c r="I217" s="82"/>
      <c r="J217" s="82"/>
      <c r="M217" s="82"/>
      <c r="N217" s="82"/>
    </row>
    <row r="218" spans="2:14" x14ac:dyDescent="0.2">
      <c r="B218" s="82"/>
      <c r="C218" s="106"/>
      <c r="E218" s="82"/>
      <c r="F218" s="82"/>
      <c r="I218" s="82"/>
      <c r="J218" s="82"/>
      <c r="M218" s="82"/>
      <c r="N218" s="82"/>
    </row>
    <row r="219" spans="2:14" x14ac:dyDescent="0.2">
      <c r="B219" s="82"/>
      <c r="C219" s="106"/>
      <c r="E219" s="82"/>
      <c r="F219" s="82"/>
      <c r="I219" s="82"/>
      <c r="J219" s="82"/>
      <c r="M219" s="82"/>
      <c r="N219" s="82"/>
    </row>
    <row r="220" spans="2:14" x14ac:dyDescent="0.2">
      <c r="B220" s="82"/>
      <c r="C220" s="106"/>
      <c r="E220" s="82"/>
      <c r="F220" s="82"/>
      <c r="I220" s="82"/>
      <c r="J220" s="82"/>
      <c r="M220" s="82"/>
      <c r="N220" s="82"/>
    </row>
    <row r="221" spans="2:14" x14ac:dyDescent="0.2">
      <c r="B221" s="82"/>
      <c r="C221" s="106"/>
      <c r="E221" s="82"/>
      <c r="F221" s="82"/>
      <c r="I221" s="82"/>
      <c r="J221" s="82"/>
      <c r="M221" s="82"/>
      <c r="N221" s="82"/>
    </row>
    <row r="222" spans="2:14" x14ac:dyDescent="0.2">
      <c r="B222" s="82"/>
      <c r="C222" s="106"/>
      <c r="E222" s="82"/>
      <c r="F222" s="82"/>
      <c r="I222" s="82"/>
      <c r="J222" s="82"/>
      <c r="M222" s="82"/>
      <c r="N222" s="82"/>
    </row>
    <row r="223" spans="2:14" x14ac:dyDescent="0.2">
      <c r="B223" s="82"/>
      <c r="C223" s="106"/>
      <c r="E223" s="82"/>
      <c r="F223" s="82"/>
      <c r="I223" s="82"/>
      <c r="J223" s="82"/>
      <c r="M223" s="82"/>
      <c r="N223" s="82"/>
    </row>
    <row r="224" spans="2:14" x14ac:dyDescent="0.2">
      <c r="B224" s="82"/>
      <c r="C224" s="106"/>
      <c r="E224" s="82"/>
      <c r="F224" s="82"/>
      <c r="I224" s="82"/>
      <c r="J224" s="82"/>
      <c r="M224" s="82"/>
      <c r="N224" s="82"/>
    </row>
    <row r="225" spans="2:14" x14ac:dyDescent="0.2">
      <c r="B225" s="82"/>
      <c r="C225" s="106"/>
      <c r="E225" s="82"/>
      <c r="F225" s="82"/>
      <c r="I225" s="82"/>
      <c r="J225" s="82"/>
      <c r="M225" s="82"/>
      <c r="N225" s="82"/>
    </row>
    <row r="226" spans="2:14" x14ac:dyDescent="0.2">
      <c r="B226" s="82"/>
      <c r="C226" s="106"/>
      <c r="E226" s="82"/>
      <c r="F226" s="82"/>
      <c r="I226" s="82"/>
      <c r="J226" s="82"/>
      <c r="M226" s="82"/>
      <c r="N226" s="82"/>
    </row>
    <row r="227" spans="2:14" x14ac:dyDescent="0.2">
      <c r="B227" s="82"/>
      <c r="C227" s="106"/>
      <c r="E227" s="82"/>
      <c r="F227" s="82"/>
      <c r="I227" s="82"/>
      <c r="J227" s="82"/>
      <c r="M227" s="82"/>
      <c r="N227" s="82"/>
    </row>
    <row r="228" spans="2:14" x14ac:dyDescent="0.2">
      <c r="B228" s="82"/>
      <c r="C228" s="106"/>
      <c r="E228" s="82"/>
      <c r="F228" s="82"/>
      <c r="I228" s="82"/>
      <c r="J228" s="82"/>
      <c r="M228" s="82"/>
      <c r="N228" s="82"/>
    </row>
    <row r="229" spans="2:14" x14ac:dyDescent="0.2">
      <c r="B229" s="82"/>
      <c r="C229" s="106"/>
      <c r="E229" s="82"/>
      <c r="F229" s="82"/>
      <c r="I229" s="82"/>
      <c r="J229" s="82"/>
      <c r="M229" s="82"/>
      <c r="N229" s="82"/>
    </row>
    <row r="230" spans="2:14" x14ac:dyDescent="0.2">
      <c r="B230" s="82"/>
      <c r="C230" s="106"/>
      <c r="E230" s="82"/>
      <c r="F230" s="82"/>
      <c r="I230" s="82"/>
      <c r="J230" s="82"/>
      <c r="M230" s="82"/>
      <c r="N230" s="82"/>
    </row>
    <row r="231" spans="2:14" x14ac:dyDescent="0.2">
      <c r="B231" s="82"/>
      <c r="C231" s="106"/>
      <c r="E231" s="82"/>
      <c r="F231" s="82"/>
      <c r="I231" s="82"/>
      <c r="J231" s="82"/>
      <c r="M231" s="82"/>
      <c r="N231" s="82"/>
    </row>
    <row r="232" spans="2:14" x14ac:dyDescent="0.2">
      <c r="B232" s="82"/>
      <c r="C232" s="106"/>
      <c r="E232" s="82"/>
      <c r="F232" s="82"/>
      <c r="I232" s="82"/>
      <c r="J232" s="82"/>
      <c r="M232" s="82"/>
      <c r="N232" s="82"/>
    </row>
    <row r="233" spans="2:14" x14ac:dyDescent="0.2">
      <c r="B233" s="82"/>
      <c r="C233" s="106"/>
      <c r="E233" s="82"/>
      <c r="F233" s="82"/>
      <c r="I233" s="82"/>
      <c r="J233" s="82"/>
      <c r="M233" s="82"/>
      <c r="N233" s="82"/>
    </row>
    <row r="234" spans="2:14" x14ac:dyDescent="0.2">
      <c r="B234" s="82"/>
      <c r="C234" s="106"/>
      <c r="E234" s="82"/>
      <c r="F234" s="82"/>
      <c r="I234" s="82"/>
      <c r="J234" s="82"/>
      <c r="M234" s="82"/>
      <c r="N234" s="82"/>
    </row>
    <row r="235" spans="2:14" x14ac:dyDescent="0.2">
      <c r="B235" s="82"/>
      <c r="C235" s="106"/>
      <c r="E235" s="82"/>
      <c r="F235" s="82"/>
      <c r="I235" s="82"/>
      <c r="J235" s="82"/>
      <c r="M235" s="82"/>
      <c r="N235" s="82"/>
    </row>
    <row r="236" spans="2:14" x14ac:dyDescent="0.2">
      <c r="B236" s="82"/>
      <c r="C236" s="106"/>
      <c r="E236" s="82"/>
      <c r="F236" s="82"/>
      <c r="I236" s="82"/>
      <c r="J236" s="82"/>
      <c r="M236" s="82"/>
      <c r="N236" s="82"/>
    </row>
    <row r="237" spans="2:14" x14ac:dyDescent="0.2">
      <c r="B237" s="82"/>
      <c r="C237" s="106"/>
      <c r="E237" s="82"/>
      <c r="F237" s="82"/>
      <c r="I237" s="82"/>
      <c r="J237" s="82"/>
      <c r="M237" s="82"/>
      <c r="N237" s="82"/>
    </row>
    <row r="238" spans="2:14" x14ac:dyDescent="0.2">
      <c r="B238" s="82"/>
      <c r="C238" s="106"/>
      <c r="E238" s="82"/>
      <c r="F238" s="82"/>
      <c r="I238" s="82"/>
      <c r="J238" s="82"/>
      <c r="M238" s="82"/>
      <c r="N238" s="82"/>
    </row>
    <row r="239" spans="2:14" x14ac:dyDescent="0.2">
      <c r="B239" s="82"/>
      <c r="C239" s="106"/>
      <c r="E239" s="82"/>
      <c r="F239" s="82"/>
      <c r="I239" s="82"/>
      <c r="J239" s="82"/>
      <c r="M239" s="82"/>
      <c r="N239" s="82"/>
    </row>
    <row r="240" spans="2:14" x14ac:dyDescent="0.2">
      <c r="B240" s="82"/>
      <c r="C240" s="106"/>
      <c r="E240" s="82"/>
      <c r="F240" s="82"/>
      <c r="I240" s="82"/>
      <c r="J240" s="82"/>
      <c r="M240" s="82"/>
      <c r="N240" s="82"/>
    </row>
    <row r="241" spans="2:14" x14ac:dyDescent="0.2">
      <c r="B241" s="82"/>
      <c r="C241" s="106"/>
      <c r="E241" s="82"/>
      <c r="F241" s="82"/>
      <c r="I241" s="82"/>
      <c r="J241" s="82"/>
      <c r="M241" s="82"/>
      <c r="N241" s="82"/>
    </row>
    <row r="242" spans="2:14" x14ac:dyDescent="0.2">
      <c r="B242" s="82"/>
      <c r="C242" s="106"/>
      <c r="E242" s="82"/>
      <c r="F242" s="82"/>
      <c r="I242" s="82"/>
      <c r="J242" s="82"/>
      <c r="M242" s="82"/>
      <c r="N242" s="82"/>
    </row>
    <row r="243" spans="2:14" x14ac:dyDescent="0.2">
      <c r="B243" s="82"/>
      <c r="C243" s="106"/>
      <c r="E243" s="82"/>
      <c r="F243" s="82"/>
      <c r="I243" s="82"/>
      <c r="J243" s="82"/>
      <c r="M243" s="82"/>
      <c r="N243" s="82"/>
    </row>
    <row r="244" spans="2:14" x14ac:dyDescent="0.2">
      <c r="B244" s="82"/>
      <c r="C244" s="106"/>
      <c r="E244" s="82"/>
      <c r="F244" s="82"/>
      <c r="I244" s="82"/>
      <c r="J244" s="82"/>
      <c r="M244" s="82"/>
      <c r="N244" s="82"/>
    </row>
    <row r="245" spans="2:14" x14ac:dyDescent="0.2">
      <c r="B245" s="82"/>
      <c r="C245" s="106"/>
      <c r="E245" s="82"/>
      <c r="F245" s="82"/>
      <c r="I245" s="82"/>
      <c r="J245" s="82"/>
      <c r="M245" s="82"/>
      <c r="N245" s="82"/>
    </row>
    <row r="246" spans="2:14" x14ac:dyDescent="0.2">
      <c r="B246" s="82"/>
      <c r="C246" s="106"/>
      <c r="E246" s="82"/>
      <c r="F246" s="82"/>
      <c r="I246" s="82"/>
      <c r="J246" s="82"/>
      <c r="M246" s="82"/>
      <c r="N246" s="82"/>
    </row>
    <row r="247" spans="2:14" x14ac:dyDescent="0.2">
      <c r="B247" s="82"/>
      <c r="C247" s="106"/>
      <c r="E247" s="82"/>
      <c r="F247" s="82"/>
      <c r="I247" s="82"/>
      <c r="J247" s="82"/>
      <c r="M247" s="82"/>
      <c r="N247" s="82"/>
    </row>
    <row r="248" spans="2:14" x14ac:dyDescent="0.2">
      <c r="B248" s="82"/>
      <c r="C248" s="106"/>
      <c r="E248" s="82"/>
      <c r="F248" s="82"/>
      <c r="I248" s="82"/>
      <c r="J248" s="82"/>
      <c r="M248" s="82"/>
      <c r="N248" s="82"/>
    </row>
    <row r="249" spans="2:14" x14ac:dyDescent="0.2">
      <c r="B249" s="82"/>
      <c r="C249" s="106"/>
      <c r="E249" s="82"/>
      <c r="F249" s="82"/>
      <c r="I249" s="82"/>
      <c r="J249" s="82"/>
      <c r="M249" s="82"/>
      <c r="N249" s="82"/>
    </row>
    <row r="250" spans="2:14" x14ac:dyDescent="0.2">
      <c r="B250" s="82"/>
      <c r="C250" s="106"/>
      <c r="E250" s="82"/>
      <c r="F250" s="82"/>
      <c r="I250" s="82"/>
      <c r="J250" s="82"/>
      <c r="M250" s="82"/>
      <c r="N250" s="82"/>
    </row>
    <row r="251" spans="2:14" x14ac:dyDescent="0.2">
      <c r="B251" s="82"/>
      <c r="C251" s="106"/>
      <c r="E251" s="82"/>
      <c r="F251" s="82"/>
      <c r="I251" s="82"/>
      <c r="J251" s="82"/>
      <c r="M251" s="82"/>
      <c r="N251" s="82"/>
    </row>
    <row r="252" spans="2:14" x14ac:dyDescent="0.2">
      <c r="B252" s="82"/>
      <c r="C252" s="106"/>
      <c r="E252" s="82"/>
      <c r="F252" s="82"/>
      <c r="I252" s="82"/>
      <c r="J252" s="82"/>
      <c r="M252" s="82"/>
      <c r="N252" s="82"/>
    </row>
    <row r="253" spans="2:14" x14ac:dyDescent="0.2">
      <c r="B253" s="82"/>
      <c r="C253" s="106"/>
      <c r="E253" s="82"/>
      <c r="F253" s="82"/>
      <c r="I253" s="82"/>
      <c r="J253" s="82"/>
      <c r="M253" s="82"/>
      <c r="N253" s="82"/>
    </row>
    <row r="254" spans="2:14" x14ac:dyDescent="0.2">
      <c r="B254" s="82"/>
      <c r="C254" s="106"/>
      <c r="E254" s="82"/>
      <c r="F254" s="82"/>
      <c r="I254" s="82"/>
      <c r="J254" s="82"/>
      <c r="M254" s="82"/>
      <c r="N254" s="82"/>
    </row>
    <row r="255" spans="2:14" x14ac:dyDescent="0.2">
      <c r="B255" s="82"/>
      <c r="C255" s="106"/>
      <c r="E255" s="82"/>
      <c r="F255" s="82"/>
      <c r="I255" s="82"/>
      <c r="J255" s="82"/>
      <c r="M255" s="82"/>
      <c r="N255" s="82"/>
    </row>
    <row r="256" spans="2:14" x14ac:dyDescent="0.2">
      <c r="B256" s="82"/>
      <c r="C256" s="106"/>
      <c r="E256" s="82"/>
      <c r="F256" s="82"/>
      <c r="I256" s="82"/>
      <c r="J256" s="82"/>
      <c r="M256" s="82"/>
      <c r="N256" s="82"/>
    </row>
    <row r="257" spans="2:14" x14ac:dyDescent="0.2">
      <c r="B257" s="82"/>
      <c r="C257" s="106"/>
      <c r="E257" s="82"/>
      <c r="F257" s="82"/>
      <c r="I257" s="82"/>
      <c r="J257" s="82"/>
      <c r="M257" s="82"/>
      <c r="N257" s="82"/>
    </row>
    <row r="258" spans="2:14" x14ac:dyDescent="0.2">
      <c r="B258" s="82"/>
      <c r="C258" s="106"/>
      <c r="E258" s="82"/>
      <c r="F258" s="82"/>
      <c r="I258" s="82"/>
      <c r="J258" s="82"/>
      <c r="M258" s="82"/>
      <c r="N258" s="82"/>
    </row>
    <row r="259" spans="2:14" x14ac:dyDescent="0.2">
      <c r="B259" s="82"/>
      <c r="C259" s="106"/>
      <c r="E259" s="82"/>
      <c r="F259" s="82"/>
      <c r="I259" s="82"/>
      <c r="J259" s="82"/>
      <c r="M259" s="82"/>
      <c r="N259" s="82"/>
    </row>
    <row r="260" spans="2:14" x14ac:dyDescent="0.2">
      <c r="B260" s="82"/>
      <c r="C260" s="106"/>
      <c r="E260" s="82"/>
      <c r="F260" s="82"/>
      <c r="I260" s="82"/>
      <c r="J260" s="82"/>
      <c r="M260" s="82"/>
      <c r="N260" s="82"/>
    </row>
    <row r="261" spans="2:14" x14ac:dyDescent="0.2">
      <c r="B261" s="82"/>
      <c r="C261" s="106"/>
      <c r="E261" s="82"/>
      <c r="F261" s="82"/>
      <c r="I261" s="82"/>
      <c r="J261" s="82"/>
      <c r="M261" s="82"/>
      <c r="N261" s="82"/>
    </row>
    <row r="262" spans="2:14" x14ac:dyDescent="0.2">
      <c r="B262" s="82"/>
      <c r="C262" s="106"/>
      <c r="E262" s="82"/>
      <c r="F262" s="82"/>
      <c r="I262" s="82"/>
      <c r="J262" s="82"/>
      <c r="M262" s="82"/>
      <c r="N262" s="82"/>
    </row>
    <row r="263" spans="2:14" x14ac:dyDescent="0.2">
      <c r="B263" s="82"/>
      <c r="C263" s="106"/>
      <c r="E263" s="82"/>
      <c r="F263" s="82"/>
      <c r="I263" s="82"/>
      <c r="J263" s="82"/>
      <c r="M263" s="82"/>
      <c r="N263" s="82"/>
    </row>
    <row r="264" spans="2:14" x14ac:dyDescent="0.2">
      <c r="B264" s="82"/>
      <c r="C264" s="106"/>
      <c r="E264" s="82"/>
      <c r="F264" s="82"/>
      <c r="I264" s="82"/>
      <c r="J264" s="82"/>
      <c r="M264" s="82"/>
      <c r="N264" s="82"/>
    </row>
    <row r="265" spans="2:14" x14ac:dyDescent="0.2">
      <c r="B265" s="82"/>
      <c r="C265" s="106"/>
      <c r="E265" s="82"/>
      <c r="F265" s="82"/>
      <c r="I265" s="82"/>
      <c r="J265" s="82"/>
      <c r="M265" s="82"/>
      <c r="N265" s="82"/>
    </row>
    <row r="266" spans="2:14" x14ac:dyDescent="0.2">
      <c r="B266" s="82"/>
      <c r="C266" s="106"/>
      <c r="E266" s="82"/>
      <c r="F266" s="82"/>
      <c r="I266" s="82"/>
      <c r="J266" s="82"/>
      <c r="M266" s="82"/>
      <c r="N266" s="82"/>
    </row>
    <row r="267" spans="2:14" x14ac:dyDescent="0.2">
      <c r="B267" s="82"/>
      <c r="C267" s="106"/>
      <c r="E267" s="82"/>
      <c r="F267" s="82"/>
      <c r="I267" s="82"/>
      <c r="J267" s="82"/>
      <c r="M267" s="82"/>
      <c r="N267" s="82"/>
    </row>
    <row r="268" spans="2:14" x14ac:dyDescent="0.2">
      <c r="B268" s="82"/>
      <c r="C268" s="106"/>
      <c r="E268" s="82"/>
      <c r="F268" s="82"/>
      <c r="I268" s="82"/>
      <c r="J268" s="82"/>
      <c r="M268" s="82"/>
      <c r="N268" s="82"/>
    </row>
    <row r="269" spans="2:14" x14ac:dyDescent="0.2">
      <c r="B269" s="82"/>
      <c r="C269" s="106"/>
      <c r="E269" s="82"/>
      <c r="F269" s="82"/>
      <c r="I269" s="82"/>
      <c r="J269" s="82"/>
      <c r="M269" s="82"/>
      <c r="N269" s="82"/>
    </row>
    <row r="270" spans="2:14" x14ac:dyDescent="0.2">
      <c r="B270" s="82"/>
      <c r="C270" s="106"/>
      <c r="E270" s="82"/>
      <c r="F270" s="82"/>
      <c r="I270" s="82"/>
      <c r="J270" s="82"/>
      <c r="M270" s="82"/>
      <c r="N270" s="82"/>
    </row>
    <row r="271" spans="2:14" x14ac:dyDescent="0.2">
      <c r="B271" s="82"/>
      <c r="C271" s="106"/>
      <c r="E271" s="82"/>
      <c r="F271" s="82"/>
      <c r="I271" s="82"/>
      <c r="J271" s="82"/>
      <c r="M271" s="82"/>
      <c r="N271" s="82"/>
    </row>
    <row r="272" spans="2:14" x14ac:dyDescent="0.2">
      <c r="B272" s="82"/>
      <c r="C272" s="106"/>
      <c r="E272" s="82"/>
      <c r="F272" s="82"/>
      <c r="I272" s="82"/>
      <c r="J272" s="82"/>
      <c r="M272" s="82"/>
      <c r="N272" s="82"/>
    </row>
    <row r="273" spans="2:14" x14ac:dyDescent="0.2">
      <c r="B273" s="82"/>
      <c r="C273" s="106"/>
      <c r="E273" s="82"/>
      <c r="F273" s="82"/>
      <c r="I273" s="82"/>
      <c r="J273" s="82"/>
      <c r="M273" s="82"/>
      <c r="N273" s="82"/>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3"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rowBreaks count="1" manualBreakCount="1">
    <brk id="20" max="15"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pageSetUpPr fitToPage="1"/>
  </sheetPr>
  <dimension ref="A1:Q205"/>
  <sheetViews>
    <sheetView tabSelected="1" zoomScaleNormal="100" zoomScaleSheetLayoutView="75" workbookViewId="0">
      <selection activeCell="B11" sqref="B11"/>
    </sheetView>
  </sheetViews>
  <sheetFormatPr baseColWidth="10" defaultColWidth="11.44140625" defaultRowHeight="10.199999999999999" x14ac:dyDescent="0.2"/>
  <cols>
    <col min="1" max="1" width="4.6640625" style="30" customWidth="1"/>
    <col min="2" max="2" width="110.6640625" style="37" customWidth="1"/>
    <col min="3" max="3" width="18.33203125" style="36" customWidth="1"/>
    <col min="4" max="4" width="18.33203125" style="106" customWidth="1"/>
    <col min="5" max="5" width="9.33203125" style="31" customWidth="1"/>
    <col min="6" max="6" width="10" style="37" bestFit="1" customWidth="1"/>
    <col min="7" max="8" width="10" style="82" customWidth="1"/>
    <col min="9" max="9" width="10" style="31" customWidth="1"/>
    <col min="10" max="10" width="10" style="37" customWidth="1"/>
    <col min="11" max="12" width="10" style="82" customWidth="1"/>
    <col min="13" max="13" width="10" style="31" customWidth="1"/>
    <col min="14" max="14" width="11.44140625" style="118"/>
    <col min="15" max="15" width="11.44140625" style="173"/>
    <col min="16" max="16" width="11.44140625" style="31"/>
    <col min="17" max="17" width="0" style="31" hidden="1" customWidth="1"/>
    <col min="18" max="16384" width="11.44140625" style="31"/>
  </cols>
  <sheetData>
    <row r="1" spans="1:17" ht="15" customHeight="1" x14ac:dyDescent="0.2">
      <c r="A1" s="1" t="s">
        <v>1046</v>
      </c>
      <c r="B1" s="56" t="s">
        <v>382</v>
      </c>
      <c r="C1" s="77" t="s">
        <v>1380</v>
      </c>
      <c r="D1" s="78" t="s">
        <v>1390</v>
      </c>
      <c r="E1" s="28" t="s">
        <v>1380</v>
      </c>
      <c r="F1" s="58"/>
      <c r="G1" s="58" t="s">
        <v>1390</v>
      </c>
      <c r="H1" s="29"/>
      <c r="I1" s="28" t="s">
        <v>1380</v>
      </c>
      <c r="J1" s="58"/>
      <c r="K1" s="58" t="s">
        <v>1390</v>
      </c>
      <c r="L1" s="29"/>
      <c r="M1" s="28" t="s">
        <v>1380</v>
      </c>
      <c r="N1" s="58"/>
      <c r="O1" s="58" t="s">
        <v>1390</v>
      </c>
      <c r="P1" s="29"/>
      <c r="Q1" s="31" t="s">
        <v>1380</v>
      </c>
    </row>
    <row r="2" spans="1:17" ht="24.75" customHeight="1" x14ac:dyDescent="0.2">
      <c r="A2" s="33"/>
      <c r="B2" s="59"/>
      <c r="C2" s="19" t="str">
        <f>'I (UNO)'!C2</f>
        <v>01/10/2025 al 31/10/2025</v>
      </c>
      <c r="D2" s="20"/>
      <c r="E2" s="19" t="str">
        <f>'I (UNO)'!D2</f>
        <v>01/11/2025 al 30/11/2025</v>
      </c>
      <c r="F2" s="21"/>
      <c r="G2" s="21"/>
      <c r="H2" s="20"/>
      <c r="I2" s="19" t="str">
        <f>'I (UNO)'!F2</f>
        <v>01/12/2025 al 31/12/2025</v>
      </c>
      <c r="J2" s="21"/>
      <c r="K2" s="21"/>
      <c r="L2" s="20"/>
      <c r="M2" s="19" t="str">
        <f>'I (UNO)'!H2</f>
        <v>01/01/2026 al 31/01/2026</v>
      </c>
      <c r="N2" s="20"/>
      <c r="O2" s="19" t="s">
        <v>1387</v>
      </c>
      <c r="P2" s="20"/>
      <c r="Q2" s="31">
        <v>45658</v>
      </c>
    </row>
    <row r="3" spans="1:17" ht="19.95" customHeight="1" x14ac:dyDescent="0.2">
      <c r="A3" s="34"/>
      <c r="B3" s="60"/>
      <c r="C3" s="12" t="str">
        <f>'I (UNO)'!C3</f>
        <v>BÁSICO</v>
      </c>
      <c r="D3" s="12" t="s">
        <v>1391</v>
      </c>
      <c r="E3" s="10" t="s">
        <v>868</v>
      </c>
      <c r="F3" s="10" t="s">
        <v>1383</v>
      </c>
      <c r="G3" s="10" t="s">
        <v>868</v>
      </c>
      <c r="H3" s="10" t="s">
        <v>1383</v>
      </c>
      <c r="I3" s="10" t="s">
        <v>868</v>
      </c>
      <c r="J3" s="10" t="s">
        <v>1383</v>
      </c>
      <c r="K3" s="10" t="s">
        <v>868</v>
      </c>
      <c r="L3" s="10" t="s">
        <v>1383</v>
      </c>
      <c r="M3" s="10" t="s">
        <v>868</v>
      </c>
      <c r="N3" s="10" t="s">
        <v>1383</v>
      </c>
      <c r="O3" s="10" t="s">
        <v>868</v>
      </c>
      <c r="P3" s="10" t="s">
        <v>1383</v>
      </c>
      <c r="Q3" s="31" t="s">
        <v>868</v>
      </c>
    </row>
    <row r="4" spans="1:17" ht="12.75" customHeight="1" x14ac:dyDescent="0.2">
      <c r="A4" s="171"/>
      <c r="B4" s="108" t="s">
        <v>821</v>
      </c>
      <c r="C4" s="80"/>
      <c r="D4" s="81"/>
      <c r="E4" s="82"/>
      <c r="F4" s="82"/>
      <c r="I4" s="83"/>
      <c r="J4" s="84"/>
      <c r="K4" s="84"/>
      <c r="L4" s="85"/>
      <c r="M4" s="82"/>
      <c r="N4" s="173"/>
      <c r="P4" s="85"/>
    </row>
    <row r="5" spans="1:17" ht="25.05" customHeight="1" x14ac:dyDescent="0.2">
      <c r="A5" s="45"/>
      <c r="B5" s="86" t="s">
        <v>66</v>
      </c>
      <c r="C5" s="87"/>
      <c r="D5" s="88"/>
      <c r="E5" s="82"/>
      <c r="F5" s="82"/>
      <c r="I5" s="89"/>
      <c r="J5" s="82"/>
      <c r="L5" s="37"/>
      <c r="M5" s="82"/>
      <c r="N5" s="173"/>
      <c r="P5" s="37"/>
    </row>
    <row r="6" spans="1:17" ht="25.05" customHeight="1" x14ac:dyDescent="0.2">
      <c r="A6" s="45"/>
      <c r="B6" s="102" t="s">
        <v>795</v>
      </c>
      <c r="C6" s="87"/>
      <c r="D6" s="88"/>
      <c r="E6" s="82"/>
      <c r="F6" s="82"/>
      <c r="I6" s="89"/>
      <c r="J6" s="82"/>
      <c r="L6" s="37"/>
      <c r="M6" s="82"/>
      <c r="N6" s="173"/>
      <c r="P6" s="37"/>
    </row>
    <row r="7" spans="1:17" ht="25.5" customHeight="1" x14ac:dyDescent="0.2">
      <c r="A7" s="45"/>
      <c r="B7" s="100" t="s">
        <v>726</v>
      </c>
      <c r="C7" s="87"/>
      <c r="D7" s="88"/>
      <c r="E7" s="82"/>
      <c r="F7" s="82"/>
      <c r="I7" s="89"/>
      <c r="J7" s="82"/>
      <c r="L7" s="37"/>
      <c r="M7" s="82"/>
      <c r="N7" s="173"/>
      <c r="P7" s="37"/>
    </row>
    <row r="8" spans="1:17" ht="126.75" customHeight="1" x14ac:dyDescent="0.2">
      <c r="A8" s="45"/>
      <c r="B8" s="90" t="s">
        <v>632</v>
      </c>
      <c r="C8" s="87"/>
      <c r="D8" s="88"/>
      <c r="E8" s="82"/>
      <c r="F8" s="82"/>
      <c r="I8" s="89"/>
      <c r="J8" s="82"/>
      <c r="L8" s="37"/>
      <c r="M8" s="82"/>
      <c r="N8" s="173"/>
      <c r="P8" s="37"/>
      <c r="Q8" s="38"/>
    </row>
    <row r="9" spans="1:17" x14ac:dyDescent="0.2">
      <c r="A9" s="45"/>
      <c r="B9" s="102" t="s">
        <v>727</v>
      </c>
      <c r="C9" s="87"/>
      <c r="D9" s="88"/>
      <c r="E9" s="82"/>
      <c r="F9" s="82"/>
      <c r="I9" s="89"/>
      <c r="J9" s="82"/>
      <c r="L9" s="37"/>
      <c r="M9" s="82"/>
      <c r="N9" s="173"/>
      <c r="P9" s="37"/>
    </row>
    <row r="10" spans="1:17" x14ac:dyDescent="0.2">
      <c r="A10" s="45"/>
      <c r="B10" s="90" t="s">
        <v>728</v>
      </c>
      <c r="C10" s="87"/>
      <c r="D10" s="88"/>
      <c r="E10" s="82"/>
      <c r="F10" s="82"/>
      <c r="I10" s="89"/>
      <c r="J10" s="82"/>
      <c r="L10" s="37"/>
      <c r="M10" s="82"/>
      <c r="N10" s="173"/>
      <c r="P10" s="37"/>
    </row>
    <row r="11" spans="1:17" x14ac:dyDescent="0.2">
      <c r="A11" s="45"/>
      <c r="B11" s="174" t="s">
        <v>67</v>
      </c>
      <c r="C11" s="87"/>
      <c r="D11" s="88"/>
      <c r="E11" s="82"/>
      <c r="F11" s="82"/>
      <c r="I11" s="89"/>
      <c r="J11" s="82"/>
      <c r="L11" s="37"/>
      <c r="M11" s="82"/>
      <c r="N11" s="173"/>
      <c r="P11" s="37"/>
    </row>
    <row r="12" spans="1:17" ht="20.399999999999999" x14ac:dyDescent="0.2">
      <c r="A12" s="40">
        <v>1</v>
      </c>
      <c r="B12" s="103" t="s">
        <v>1424</v>
      </c>
      <c r="C12" s="92">
        <f>Q12*1.02</f>
        <v>26039.376965656644</v>
      </c>
      <c r="D12" s="92">
        <f>C12/8</f>
        <v>3254.9221207070805</v>
      </c>
      <c r="E12" s="43">
        <f>C12*1.01</f>
        <v>26299.77073531321</v>
      </c>
      <c r="F12" s="43">
        <f>+E12*0.015</f>
        <v>394.49656102969811</v>
      </c>
      <c r="G12" s="43">
        <f>E12/8</f>
        <v>3287.4713419141513</v>
      </c>
      <c r="H12" s="43">
        <f>F12/8</f>
        <v>49.312070128712264</v>
      </c>
      <c r="I12" s="43">
        <f>+E12*1.01</f>
        <v>26562.768442666344</v>
      </c>
      <c r="J12" s="43">
        <f>+I12*0.015</f>
        <v>398.44152663999512</v>
      </c>
      <c r="K12" s="43">
        <f>I12/8</f>
        <v>3320.346055333293</v>
      </c>
      <c r="L12" s="43">
        <f>J12/8</f>
        <v>49.80519082999939</v>
      </c>
      <c r="M12" s="43">
        <f>+I12*1.01</f>
        <v>26828.396127093009</v>
      </c>
      <c r="N12" s="175">
        <f>+M12*0.015</f>
        <v>402.42594190639511</v>
      </c>
      <c r="O12" s="43">
        <f>M12/8</f>
        <v>3353.5495158866261</v>
      </c>
      <c r="P12" s="43">
        <f>N12/8</f>
        <v>50.303242738299389</v>
      </c>
      <c r="Q12" s="31">
        <v>25528.8009467222</v>
      </c>
    </row>
    <row r="13" spans="1:17" ht="25.05" customHeight="1" x14ac:dyDescent="0.2">
      <c r="A13" s="45"/>
      <c r="B13" s="100" t="s">
        <v>729</v>
      </c>
      <c r="C13" s="95"/>
      <c r="D13" s="96"/>
      <c r="E13" s="93"/>
      <c r="F13" s="93"/>
      <c r="G13" s="93"/>
      <c r="H13" s="93"/>
      <c r="I13" s="97"/>
      <c r="J13" s="93"/>
      <c r="K13" s="93"/>
      <c r="L13" s="48"/>
      <c r="M13" s="93"/>
      <c r="N13" s="173"/>
      <c r="P13" s="37"/>
    </row>
    <row r="14" spans="1:17" ht="25.05" customHeight="1" x14ac:dyDescent="0.2">
      <c r="A14" s="45"/>
      <c r="B14" s="100" t="s">
        <v>1200</v>
      </c>
      <c r="C14" s="95"/>
      <c r="D14" s="96"/>
      <c r="E14" s="93"/>
      <c r="F14" s="93"/>
      <c r="G14" s="93"/>
      <c r="H14" s="93"/>
      <c r="I14" s="97"/>
      <c r="J14" s="93"/>
      <c r="K14" s="93"/>
      <c r="L14" s="48"/>
      <c r="M14" s="93"/>
      <c r="N14" s="173"/>
      <c r="P14" s="37"/>
    </row>
    <row r="15" spans="1:17" ht="13.05" customHeight="1" x14ac:dyDescent="0.2">
      <c r="A15" s="45"/>
      <c r="B15" s="100"/>
      <c r="C15" s="95"/>
      <c r="D15" s="96"/>
      <c r="E15" s="93"/>
      <c r="F15" s="93"/>
      <c r="G15" s="93"/>
      <c r="H15" s="93"/>
      <c r="I15" s="97"/>
      <c r="J15" s="93"/>
      <c r="K15" s="93"/>
      <c r="L15" s="48"/>
      <c r="M15" s="93"/>
      <c r="N15" s="173"/>
      <c r="P15" s="37"/>
    </row>
    <row r="16" spans="1:17" ht="20.399999999999999" x14ac:dyDescent="0.2">
      <c r="A16" s="40">
        <v>2</v>
      </c>
      <c r="B16" s="176" t="s">
        <v>1425</v>
      </c>
      <c r="C16" s="92">
        <f t="shared" ref="C16:C68" si="0">Q16*1.02</f>
        <v>24971.791626028542</v>
      </c>
      <c r="D16" s="92">
        <f>C16/8</f>
        <v>3121.4739532535677</v>
      </c>
      <c r="E16" s="43">
        <f t="shared" ref="E16:E68" si="1">C16*1.01</f>
        <v>25221.509542288826</v>
      </c>
      <c r="F16" s="43">
        <f t="shared" ref="F16:F68" si="2">+E16*0.015</f>
        <v>378.3226431343324</v>
      </c>
      <c r="G16" s="43">
        <f>E16/8</f>
        <v>3152.6886927861033</v>
      </c>
      <c r="H16" s="43">
        <f>F16/8</f>
        <v>47.290330391791549</v>
      </c>
      <c r="I16" s="43">
        <f t="shared" ref="I16:I68" si="3">+E16*1.01</f>
        <v>25473.724637711715</v>
      </c>
      <c r="J16" s="43">
        <f t="shared" ref="J16:J68" si="4">+I16*0.015</f>
        <v>382.10586956567573</v>
      </c>
      <c r="K16" s="43">
        <f>I16/8</f>
        <v>3184.2155797139644</v>
      </c>
      <c r="L16" s="43">
        <f>J16/8</f>
        <v>47.763233695709467</v>
      </c>
      <c r="M16" s="43">
        <f t="shared" ref="M16:M68" si="5">+I16*1.01</f>
        <v>25728.461884088832</v>
      </c>
      <c r="N16" s="175">
        <f t="shared" ref="N16:N68" si="6">+M16*0.015</f>
        <v>385.92692826133248</v>
      </c>
      <c r="O16" s="43">
        <f>M16/8</f>
        <v>3216.0577355111041</v>
      </c>
      <c r="P16" s="43">
        <f>N16/8</f>
        <v>48.24086603266656</v>
      </c>
      <c r="Q16" s="31">
        <v>24482.148652969157</v>
      </c>
    </row>
    <row r="17" spans="1:17" ht="25.05" customHeight="1" x14ac:dyDescent="0.2">
      <c r="A17" s="45"/>
      <c r="B17" s="100" t="s">
        <v>1227</v>
      </c>
      <c r="C17" s="95"/>
      <c r="D17" s="96"/>
      <c r="E17" s="93"/>
      <c r="F17" s="93"/>
      <c r="G17" s="93"/>
      <c r="H17" s="93"/>
      <c r="I17" s="97"/>
      <c r="J17" s="93"/>
      <c r="K17" s="93"/>
      <c r="L17" s="48"/>
      <c r="M17" s="93"/>
      <c r="N17" s="173"/>
      <c r="P17" s="37"/>
    </row>
    <row r="18" spans="1:17" x14ac:dyDescent="0.2">
      <c r="A18" s="40">
        <v>3</v>
      </c>
      <c r="B18" s="103" t="s">
        <v>1426</v>
      </c>
      <c r="C18" s="92">
        <f t="shared" si="0"/>
        <v>23561.638904566174</v>
      </c>
      <c r="D18" s="92">
        <f>C18/8</f>
        <v>2945.2048630707718</v>
      </c>
      <c r="E18" s="43">
        <f t="shared" si="1"/>
        <v>23797.255293611837</v>
      </c>
      <c r="F18" s="43">
        <f t="shared" si="2"/>
        <v>356.95882940417755</v>
      </c>
      <c r="G18" s="43">
        <f>E18/8</f>
        <v>2974.6569117014797</v>
      </c>
      <c r="H18" s="43">
        <f>F18/8</f>
        <v>44.619853675522194</v>
      </c>
      <c r="I18" s="43">
        <f t="shared" si="3"/>
        <v>24035.227846547958</v>
      </c>
      <c r="J18" s="43">
        <f t="shared" si="4"/>
        <v>360.52841769821936</v>
      </c>
      <c r="K18" s="43">
        <f>I18/8</f>
        <v>3004.4034808184947</v>
      </c>
      <c r="L18" s="43">
        <f>J18/8</f>
        <v>45.06605221227742</v>
      </c>
      <c r="M18" s="43">
        <f t="shared" si="5"/>
        <v>24275.580125013439</v>
      </c>
      <c r="N18" s="175">
        <f t="shared" si="6"/>
        <v>364.13370187520155</v>
      </c>
      <c r="O18" s="43">
        <f>M18/8</f>
        <v>3034.4475156266799</v>
      </c>
      <c r="P18" s="43">
        <f>N18/8</f>
        <v>45.516712734400194</v>
      </c>
      <c r="Q18" s="31">
        <v>23099.645984868799</v>
      </c>
    </row>
    <row r="19" spans="1:17" x14ac:dyDescent="0.2">
      <c r="A19" s="45"/>
      <c r="B19" s="90" t="s">
        <v>1228</v>
      </c>
      <c r="C19" s="95"/>
      <c r="D19" s="96"/>
      <c r="E19" s="93"/>
      <c r="F19" s="93"/>
      <c r="G19" s="93"/>
      <c r="H19" s="93"/>
      <c r="I19" s="97"/>
      <c r="J19" s="93"/>
      <c r="K19" s="93"/>
      <c r="L19" s="48"/>
      <c r="M19" s="93"/>
      <c r="N19" s="173"/>
      <c r="P19" s="37"/>
    </row>
    <row r="20" spans="1:17" x14ac:dyDescent="0.2">
      <c r="A20" s="45"/>
      <c r="B20" s="90"/>
      <c r="C20" s="95"/>
      <c r="D20" s="96"/>
      <c r="E20" s="93"/>
      <c r="F20" s="93"/>
      <c r="G20" s="93"/>
      <c r="H20" s="93"/>
      <c r="I20" s="97"/>
      <c r="J20" s="93"/>
      <c r="K20" s="93"/>
      <c r="L20" s="48"/>
      <c r="M20" s="93"/>
      <c r="N20" s="173"/>
      <c r="P20" s="37"/>
    </row>
    <row r="21" spans="1:17" x14ac:dyDescent="0.2">
      <c r="A21" s="45"/>
      <c r="B21" s="174" t="s">
        <v>814</v>
      </c>
      <c r="C21" s="95"/>
      <c r="D21" s="96"/>
      <c r="E21" s="93"/>
      <c r="F21" s="93"/>
      <c r="G21" s="93"/>
      <c r="H21" s="93"/>
      <c r="I21" s="97"/>
      <c r="J21" s="93"/>
      <c r="K21" s="93"/>
      <c r="L21" s="48"/>
      <c r="M21" s="93"/>
      <c r="N21" s="173"/>
      <c r="P21" s="37"/>
    </row>
    <row r="22" spans="1:17" ht="20.399999999999999" x14ac:dyDescent="0.2">
      <c r="A22" s="40">
        <v>4</v>
      </c>
      <c r="B22" s="103" t="s">
        <v>1427</v>
      </c>
      <c r="C22" s="92">
        <f t="shared" si="0"/>
        <v>26039.376965656644</v>
      </c>
      <c r="D22" s="92">
        <f>C22/8</f>
        <v>3254.9221207070805</v>
      </c>
      <c r="E22" s="43">
        <f t="shared" si="1"/>
        <v>26299.77073531321</v>
      </c>
      <c r="F22" s="43">
        <f t="shared" si="2"/>
        <v>394.49656102969811</v>
      </c>
      <c r="G22" s="43">
        <f>E22/8</f>
        <v>3287.4713419141513</v>
      </c>
      <c r="H22" s="43">
        <f>F22/8</f>
        <v>49.312070128712264</v>
      </c>
      <c r="I22" s="43">
        <f t="shared" si="3"/>
        <v>26562.768442666344</v>
      </c>
      <c r="J22" s="43">
        <f t="shared" si="4"/>
        <v>398.44152663999512</v>
      </c>
      <c r="K22" s="43">
        <f>I22/8</f>
        <v>3320.346055333293</v>
      </c>
      <c r="L22" s="43">
        <f>J22/8</f>
        <v>49.80519082999939</v>
      </c>
      <c r="M22" s="43">
        <f t="shared" si="5"/>
        <v>26828.396127093009</v>
      </c>
      <c r="N22" s="175">
        <f t="shared" si="6"/>
        <v>402.42594190639511</v>
      </c>
      <c r="O22" s="43">
        <f>M22/8</f>
        <v>3353.5495158866261</v>
      </c>
      <c r="P22" s="43">
        <f>N22/8</f>
        <v>50.303242738299389</v>
      </c>
      <c r="Q22" s="31">
        <v>25528.8009467222</v>
      </c>
    </row>
    <row r="23" spans="1:17" x14ac:dyDescent="0.2">
      <c r="A23" s="45"/>
      <c r="B23" s="111"/>
      <c r="C23" s="95"/>
      <c r="D23" s="96"/>
      <c r="E23" s="93"/>
      <c r="F23" s="93"/>
      <c r="G23" s="93"/>
      <c r="H23" s="93"/>
      <c r="I23" s="97"/>
      <c r="J23" s="93"/>
      <c r="K23" s="93"/>
      <c r="L23" s="48"/>
      <c r="M23" s="93"/>
      <c r="N23" s="173"/>
      <c r="P23" s="37"/>
    </row>
    <row r="24" spans="1:17" ht="25.95" customHeight="1" x14ac:dyDescent="0.2">
      <c r="A24" s="40">
        <v>5</v>
      </c>
      <c r="B24" s="176" t="s">
        <v>1428</v>
      </c>
      <c r="C24" s="92">
        <f t="shared" si="0"/>
        <v>24971.791626028542</v>
      </c>
      <c r="D24" s="92">
        <f>C24/8</f>
        <v>3121.4739532535677</v>
      </c>
      <c r="E24" s="43">
        <f t="shared" si="1"/>
        <v>25221.509542288826</v>
      </c>
      <c r="F24" s="43">
        <f t="shared" si="2"/>
        <v>378.3226431343324</v>
      </c>
      <c r="G24" s="43">
        <f>E24/8</f>
        <v>3152.6886927861033</v>
      </c>
      <c r="H24" s="43">
        <f>F24/8</f>
        <v>47.290330391791549</v>
      </c>
      <c r="I24" s="43">
        <f t="shared" si="3"/>
        <v>25473.724637711715</v>
      </c>
      <c r="J24" s="43">
        <f t="shared" si="4"/>
        <v>382.10586956567573</v>
      </c>
      <c r="K24" s="43">
        <f>I24/8</f>
        <v>3184.2155797139644</v>
      </c>
      <c r="L24" s="43">
        <f>J24/8</f>
        <v>47.763233695709467</v>
      </c>
      <c r="M24" s="43">
        <f t="shared" si="5"/>
        <v>25728.461884088832</v>
      </c>
      <c r="N24" s="175">
        <f t="shared" si="6"/>
        <v>385.92692826133248</v>
      </c>
      <c r="O24" s="43">
        <f>M24/8</f>
        <v>3216.0577355111041</v>
      </c>
      <c r="P24" s="43">
        <f>N24/8</f>
        <v>48.24086603266656</v>
      </c>
      <c r="Q24" s="31">
        <v>24482.148652969157</v>
      </c>
    </row>
    <row r="25" spans="1:17" x14ac:dyDescent="0.2">
      <c r="A25" s="45"/>
      <c r="B25" s="111"/>
      <c r="C25" s="95"/>
      <c r="D25" s="96"/>
      <c r="E25" s="93"/>
      <c r="F25" s="93"/>
      <c r="G25" s="93"/>
      <c r="H25" s="93"/>
      <c r="I25" s="97"/>
      <c r="J25" s="93"/>
      <c r="K25" s="93"/>
      <c r="L25" s="48"/>
      <c r="M25" s="93"/>
      <c r="N25" s="173"/>
      <c r="P25" s="37"/>
    </row>
    <row r="26" spans="1:17" ht="12.75" customHeight="1" x14ac:dyDescent="0.2">
      <c r="A26" s="40">
        <v>6</v>
      </c>
      <c r="B26" s="103" t="s">
        <v>1429</v>
      </c>
      <c r="C26" s="92">
        <f t="shared" si="0"/>
        <v>23561.638904566174</v>
      </c>
      <c r="D26" s="92">
        <f>C26/8</f>
        <v>2945.2048630707718</v>
      </c>
      <c r="E26" s="43">
        <f t="shared" si="1"/>
        <v>23797.255293611837</v>
      </c>
      <c r="F26" s="43">
        <f t="shared" si="2"/>
        <v>356.95882940417755</v>
      </c>
      <c r="G26" s="43">
        <f>E26/8</f>
        <v>2974.6569117014797</v>
      </c>
      <c r="H26" s="43">
        <f>F26/8</f>
        <v>44.619853675522194</v>
      </c>
      <c r="I26" s="43">
        <f t="shared" si="3"/>
        <v>24035.227846547958</v>
      </c>
      <c r="J26" s="43">
        <f t="shared" si="4"/>
        <v>360.52841769821936</v>
      </c>
      <c r="K26" s="43">
        <f>I26/8</f>
        <v>3004.4034808184947</v>
      </c>
      <c r="L26" s="43">
        <f>J26/8</f>
        <v>45.06605221227742</v>
      </c>
      <c r="M26" s="43">
        <f t="shared" si="5"/>
        <v>24275.580125013439</v>
      </c>
      <c r="N26" s="175">
        <f t="shared" si="6"/>
        <v>364.13370187520155</v>
      </c>
      <c r="O26" s="43">
        <f>M26/8</f>
        <v>3034.4475156266799</v>
      </c>
      <c r="P26" s="43">
        <f>N26/8</f>
        <v>45.516712734400194</v>
      </c>
      <c r="Q26" s="31">
        <v>23099.645984868799</v>
      </c>
    </row>
    <row r="27" spans="1:17" x14ac:dyDescent="0.2">
      <c r="A27" s="45"/>
      <c r="B27" s="111"/>
      <c r="C27" s="95"/>
      <c r="D27" s="96"/>
      <c r="E27" s="93"/>
      <c r="F27" s="93"/>
      <c r="G27" s="93"/>
      <c r="H27" s="93"/>
      <c r="I27" s="97"/>
      <c r="J27" s="93"/>
      <c r="K27" s="93"/>
      <c r="L27" s="48"/>
      <c r="M27" s="93"/>
      <c r="N27" s="173"/>
      <c r="P27" s="37"/>
    </row>
    <row r="28" spans="1:17" x14ac:dyDescent="0.2">
      <c r="A28" s="45"/>
      <c r="B28" s="174" t="s">
        <v>815</v>
      </c>
      <c r="C28" s="95"/>
      <c r="D28" s="96"/>
      <c r="E28" s="93"/>
      <c r="F28" s="93"/>
      <c r="G28" s="93"/>
      <c r="H28" s="93"/>
      <c r="I28" s="97"/>
      <c r="J28" s="93"/>
      <c r="K28" s="93"/>
      <c r="L28" s="48"/>
      <c r="M28" s="93"/>
      <c r="N28" s="173"/>
      <c r="P28" s="37"/>
    </row>
    <row r="29" spans="1:17" x14ac:dyDescent="0.2">
      <c r="A29" s="40">
        <v>7</v>
      </c>
      <c r="B29" s="103" t="s">
        <v>1430</v>
      </c>
      <c r="C29" s="92">
        <f t="shared" si="0"/>
        <v>26039.376965656644</v>
      </c>
      <c r="D29" s="92">
        <f>C29/8</f>
        <v>3254.9221207070805</v>
      </c>
      <c r="E29" s="43">
        <f t="shared" si="1"/>
        <v>26299.77073531321</v>
      </c>
      <c r="F29" s="43">
        <f t="shared" si="2"/>
        <v>394.49656102969811</v>
      </c>
      <c r="G29" s="43">
        <f>E29/8</f>
        <v>3287.4713419141513</v>
      </c>
      <c r="H29" s="43">
        <f>F29/8</f>
        <v>49.312070128712264</v>
      </c>
      <c r="I29" s="43">
        <f t="shared" si="3"/>
        <v>26562.768442666344</v>
      </c>
      <c r="J29" s="43">
        <f t="shared" si="4"/>
        <v>398.44152663999512</v>
      </c>
      <c r="K29" s="43">
        <f>I29/8</f>
        <v>3320.346055333293</v>
      </c>
      <c r="L29" s="43">
        <f>J29/8</f>
        <v>49.80519082999939</v>
      </c>
      <c r="M29" s="43">
        <f t="shared" si="5"/>
        <v>26828.396127093009</v>
      </c>
      <c r="N29" s="175">
        <f t="shared" si="6"/>
        <v>402.42594190639511</v>
      </c>
      <c r="O29" s="43">
        <f>M29/8</f>
        <v>3353.5495158866261</v>
      </c>
      <c r="P29" s="43">
        <f>N29/8</f>
        <v>50.303242738299389</v>
      </c>
      <c r="Q29" s="31">
        <v>25528.8009467222</v>
      </c>
    </row>
    <row r="30" spans="1:17" x14ac:dyDescent="0.2">
      <c r="A30" s="45"/>
      <c r="B30" s="111"/>
      <c r="C30" s="95"/>
      <c r="D30" s="96"/>
      <c r="E30" s="93"/>
      <c r="F30" s="93"/>
      <c r="G30" s="93"/>
      <c r="H30" s="93"/>
      <c r="I30" s="97"/>
      <c r="J30" s="93"/>
      <c r="K30" s="93"/>
      <c r="L30" s="48"/>
      <c r="M30" s="93"/>
      <c r="N30" s="173"/>
      <c r="P30" s="37"/>
    </row>
    <row r="31" spans="1:17" x14ac:dyDescent="0.2">
      <c r="A31" s="40">
        <v>8</v>
      </c>
      <c r="B31" s="177" t="s">
        <v>1431</v>
      </c>
      <c r="C31" s="92">
        <f t="shared" si="0"/>
        <v>23561.638904566174</v>
      </c>
      <c r="D31" s="92">
        <f>C31/8</f>
        <v>2945.2048630707718</v>
      </c>
      <c r="E31" s="43">
        <f t="shared" si="1"/>
        <v>23797.255293611837</v>
      </c>
      <c r="F31" s="43">
        <f t="shared" si="2"/>
        <v>356.95882940417755</v>
      </c>
      <c r="G31" s="43">
        <f>E31/8</f>
        <v>2974.6569117014797</v>
      </c>
      <c r="H31" s="43">
        <f>F31/8</f>
        <v>44.619853675522194</v>
      </c>
      <c r="I31" s="43">
        <f t="shared" si="3"/>
        <v>24035.227846547958</v>
      </c>
      <c r="J31" s="43">
        <f t="shared" si="4"/>
        <v>360.52841769821936</v>
      </c>
      <c r="K31" s="43">
        <f>I31/8</f>
        <v>3004.4034808184947</v>
      </c>
      <c r="L31" s="43">
        <f>J31/8</f>
        <v>45.06605221227742</v>
      </c>
      <c r="M31" s="43">
        <f t="shared" si="5"/>
        <v>24275.580125013439</v>
      </c>
      <c r="N31" s="175">
        <f t="shared" si="6"/>
        <v>364.13370187520155</v>
      </c>
      <c r="O31" s="43">
        <f>M31/8</f>
        <v>3034.4475156266799</v>
      </c>
      <c r="P31" s="43">
        <f>N31/8</f>
        <v>45.516712734400194</v>
      </c>
      <c r="Q31" s="31">
        <v>23099.645984868799</v>
      </c>
    </row>
    <row r="32" spans="1:17" x14ac:dyDescent="0.2">
      <c r="A32" s="45"/>
      <c r="B32" s="111"/>
      <c r="C32" s="95"/>
      <c r="D32" s="96"/>
      <c r="E32" s="93"/>
      <c r="F32" s="93"/>
      <c r="G32" s="93"/>
      <c r="H32" s="93"/>
      <c r="I32" s="97"/>
      <c r="J32" s="93"/>
      <c r="K32" s="93"/>
      <c r="L32" s="48"/>
      <c r="M32" s="93"/>
      <c r="N32" s="173"/>
      <c r="P32" s="37"/>
    </row>
    <row r="33" spans="1:17" x14ac:dyDescent="0.2">
      <c r="A33" s="45"/>
      <c r="B33" s="111"/>
      <c r="C33" s="95"/>
      <c r="D33" s="96"/>
      <c r="E33" s="93"/>
      <c r="F33" s="93"/>
      <c r="G33" s="93"/>
      <c r="H33" s="93"/>
      <c r="I33" s="97"/>
      <c r="J33" s="93"/>
      <c r="K33" s="93"/>
      <c r="L33" s="48"/>
      <c r="M33" s="93"/>
      <c r="N33" s="173"/>
      <c r="P33" s="37"/>
    </row>
    <row r="34" spans="1:17" x14ac:dyDescent="0.2">
      <c r="A34" s="45"/>
      <c r="B34" s="111"/>
      <c r="C34" s="95"/>
      <c r="D34" s="96"/>
      <c r="E34" s="93"/>
      <c r="F34" s="93"/>
      <c r="G34" s="93"/>
      <c r="H34" s="93"/>
      <c r="I34" s="97"/>
      <c r="J34" s="93"/>
      <c r="K34" s="93"/>
      <c r="L34" s="48"/>
      <c r="M34" s="93"/>
      <c r="N34" s="173"/>
      <c r="P34" s="37"/>
    </row>
    <row r="35" spans="1:17" x14ac:dyDescent="0.2">
      <c r="A35" s="45"/>
      <c r="B35" s="174" t="s">
        <v>816</v>
      </c>
      <c r="C35" s="95"/>
      <c r="D35" s="96"/>
      <c r="E35" s="93"/>
      <c r="F35" s="93"/>
      <c r="G35" s="93"/>
      <c r="H35" s="93"/>
      <c r="I35" s="97"/>
      <c r="J35" s="93"/>
      <c r="K35" s="93"/>
      <c r="L35" s="48"/>
      <c r="M35" s="93"/>
      <c r="N35" s="173"/>
      <c r="P35" s="37"/>
    </row>
    <row r="36" spans="1:17" x14ac:dyDescent="0.2">
      <c r="A36" s="40">
        <v>9</v>
      </c>
      <c r="B36" s="103" t="s">
        <v>1432</v>
      </c>
      <c r="C36" s="92">
        <f t="shared" si="0"/>
        <v>26039.376965656644</v>
      </c>
      <c r="D36" s="92">
        <f>C36/8</f>
        <v>3254.9221207070805</v>
      </c>
      <c r="E36" s="43">
        <f t="shared" si="1"/>
        <v>26299.77073531321</v>
      </c>
      <c r="F36" s="43">
        <f t="shared" si="2"/>
        <v>394.49656102969811</v>
      </c>
      <c r="G36" s="43">
        <f>E36/8</f>
        <v>3287.4713419141513</v>
      </c>
      <c r="H36" s="43">
        <f>F36/8</f>
        <v>49.312070128712264</v>
      </c>
      <c r="I36" s="43">
        <f t="shared" si="3"/>
        <v>26562.768442666344</v>
      </c>
      <c r="J36" s="43">
        <f t="shared" si="4"/>
        <v>398.44152663999512</v>
      </c>
      <c r="K36" s="43">
        <f>I36/8</f>
        <v>3320.346055333293</v>
      </c>
      <c r="L36" s="43">
        <f>J36/8</f>
        <v>49.80519082999939</v>
      </c>
      <c r="M36" s="43">
        <f t="shared" si="5"/>
        <v>26828.396127093009</v>
      </c>
      <c r="N36" s="175">
        <f t="shared" si="6"/>
        <v>402.42594190639511</v>
      </c>
      <c r="O36" s="43">
        <f>M36/8</f>
        <v>3353.5495158866261</v>
      </c>
      <c r="P36" s="43">
        <f>N36/8</f>
        <v>50.303242738299389</v>
      </c>
      <c r="Q36" s="31">
        <v>25528.8009467222</v>
      </c>
    </row>
    <row r="37" spans="1:17" x14ac:dyDescent="0.2">
      <c r="A37" s="45"/>
      <c r="B37" s="111"/>
      <c r="C37" s="95"/>
      <c r="D37" s="96"/>
      <c r="E37" s="93"/>
      <c r="F37" s="93"/>
      <c r="G37" s="93"/>
      <c r="H37" s="93"/>
      <c r="I37" s="97"/>
      <c r="J37" s="93"/>
      <c r="K37" s="93"/>
      <c r="L37" s="48"/>
      <c r="M37" s="93"/>
      <c r="N37" s="173"/>
      <c r="P37" s="37"/>
    </row>
    <row r="38" spans="1:17" x14ac:dyDescent="0.2">
      <c r="A38" s="40">
        <v>10</v>
      </c>
      <c r="B38" s="176" t="s">
        <v>1433</v>
      </c>
      <c r="C38" s="95"/>
      <c r="D38" s="96"/>
      <c r="E38" s="93"/>
      <c r="F38" s="93"/>
      <c r="G38" s="93"/>
      <c r="H38" s="93"/>
      <c r="I38" s="97"/>
      <c r="J38" s="93"/>
      <c r="K38" s="93"/>
      <c r="L38" s="48"/>
      <c r="M38" s="93"/>
      <c r="N38" s="173"/>
      <c r="P38" s="37"/>
    </row>
    <row r="39" spans="1:17" x14ac:dyDescent="0.2">
      <c r="A39" s="45"/>
      <c r="B39" s="111"/>
      <c r="C39" s="95"/>
      <c r="D39" s="96"/>
      <c r="E39" s="93"/>
      <c r="F39" s="93"/>
      <c r="G39" s="93"/>
      <c r="H39" s="93"/>
      <c r="I39" s="97"/>
      <c r="J39" s="93"/>
      <c r="K39" s="93"/>
      <c r="L39" s="48"/>
      <c r="M39" s="93"/>
      <c r="N39" s="173"/>
      <c r="P39" s="37"/>
    </row>
    <row r="40" spans="1:17" x14ac:dyDescent="0.2">
      <c r="A40" s="40">
        <v>11</v>
      </c>
      <c r="B40" s="103" t="s">
        <v>1434</v>
      </c>
      <c r="C40" s="92">
        <f t="shared" si="0"/>
        <v>23561.638904566174</v>
      </c>
      <c r="D40" s="92">
        <f>C40/8</f>
        <v>2945.2048630707718</v>
      </c>
      <c r="E40" s="43">
        <f t="shared" si="1"/>
        <v>23797.255293611837</v>
      </c>
      <c r="F40" s="43">
        <f t="shared" si="2"/>
        <v>356.95882940417755</v>
      </c>
      <c r="G40" s="43">
        <f>E40/8</f>
        <v>2974.6569117014797</v>
      </c>
      <c r="H40" s="43">
        <f>F40/8</f>
        <v>44.619853675522194</v>
      </c>
      <c r="I40" s="43">
        <f t="shared" si="3"/>
        <v>24035.227846547958</v>
      </c>
      <c r="J40" s="43">
        <f t="shared" si="4"/>
        <v>360.52841769821936</v>
      </c>
      <c r="K40" s="43">
        <f>I40/8</f>
        <v>3004.4034808184947</v>
      </c>
      <c r="L40" s="43">
        <f>J40/8</f>
        <v>45.06605221227742</v>
      </c>
      <c r="M40" s="43">
        <f t="shared" si="5"/>
        <v>24275.580125013439</v>
      </c>
      <c r="N40" s="175">
        <f t="shared" si="6"/>
        <v>364.13370187520155</v>
      </c>
      <c r="O40" s="43">
        <f>M40/8</f>
        <v>3034.4475156266799</v>
      </c>
      <c r="P40" s="43">
        <f>N40/8</f>
        <v>45.516712734400194</v>
      </c>
      <c r="Q40" s="31">
        <v>23099.645984868799</v>
      </c>
    </row>
    <row r="41" spans="1:17" x14ac:dyDescent="0.2">
      <c r="A41" s="45"/>
      <c r="B41" s="111"/>
      <c r="C41" s="95"/>
      <c r="D41" s="96"/>
      <c r="E41" s="93"/>
      <c r="F41" s="93"/>
      <c r="G41" s="93"/>
      <c r="H41" s="93"/>
      <c r="I41" s="97"/>
      <c r="J41" s="93"/>
      <c r="K41" s="93"/>
      <c r="L41" s="48"/>
      <c r="M41" s="93"/>
      <c r="N41" s="173"/>
      <c r="P41" s="37"/>
    </row>
    <row r="42" spans="1:17" x14ac:dyDescent="0.2">
      <c r="A42" s="45"/>
      <c r="B42" s="174" t="s">
        <v>817</v>
      </c>
      <c r="C42" s="95"/>
      <c r="D42" s="96"/>
      <c r="E42" s="93"/>
      <c r="F42" s="93"/>
      <c r="G42" s="93"/>
      <c r="H42" s="93"/>
      <c r="I42" s="97"/>
      <c r="J42" s="93"/>
      <c r="K42" s="93"/>
      <c r="L42" s="48"/>
      <c r="M42" s="93"/>
      <c r="N42" s="173"/>
      <c r="P42" s="37"/>
    </row>
    <row r="43" spans="1:17" ht="20.399999999999999" x14ac:dyDescent="0.2">
      <c r="A43" s="40">
        <v>12</v>
      </c>
      <c r="B43" s="103" t="s">
        <v>1435</v>
      </c>
      <c r="C43" s="92">
        <f t="shared" si="0"/>
        <v>26039.376965656644</v>
      </c>
      <c r="D43" s="92">
        <f>C43/8</f>
        <v>3254.9221207070805</v>
      </c>
      <c r="E43" s="43">
        <f t="shared" si="1"/>
        <v>26299.77073531321</v>
      </c>
      <c r="F43" s="43">
        <f t="shared" si="2"/>
        <v>394.49656102969811</v>
      </c>
      <c r="G43" s="43">
        <f>E43/8</f>
        <v>3287.4713419141513</v>
      </c>
      <c r="H43" s="43">
        <f>F43/8</f>
        <v>49.312070128712264</v>
      </c>
      <c r="I43" s="43">
        <f t="shared" si="3"/>
        <v>26562.768442666344</v>
      </c>
      <c r="J43" s="43">
        <f t="shared" si="4"/>
        <v>398.44152663999512</v>
      </c>
      <c r="K43" s="43">
        <f>I43/8</f>
        <v>3320.346055333293</v>
      </c>
      <c r="L43" s="43">
        <f>J43/8</f>
        <v>49.80519082999939</v>
      </c>
      <c r="M43" s="43">
        <f t="shared" si="5"/>
        <v>26828.396127093009</v>
      </c>
      <c r="N43" s="175">
        <f t="shared" si="6"/>
        <v>402.42594190639511</v>
      </c>
      <c r="O43" s="43">
        <f>M43/8</f>
        <v>3353.5495158866261</v>
      </c>
      <c r="P43" s="43">
        <f>N43/8</f>
        <v>50.303242738299389</v>
      </c>
      <c r="Q43" s="31">
        <v>25528.8009467222</v>
      </c>
    </row>
    <row r="44" spans="1:17" x14ac:dyDescent="0.2">
      <c r="A44" s="45"/>
      <c r="B44" s="111"/>
      <c r="C44" s="95"/>
      <c r="D44" s="96"/>
      <c r="E44" s="93"/>
      <c r="F44" s="93"/>
      <c r="G44" s="93"/>
      <c r="H44" s="93"/>
      <c r="I44" s="97"/>
      <c r="J44" s="93"/>
      <c r="K44" s="93"/>
      <c r="L44" s="48"/>
      <c r="M44" s="93"/>
      <c r="N44" s="173"/>
      <c r="P44" s="37"/>
    </row>
    <row r="45" spans="1:17" x14ac:dyDescent="0.2">
      <c r="A45" s="40">
        <v>13</v>
      </c>
      <c r="B45" s="176" t="s">
        <v>1436</v>
      </c>
      <c r="C45" s="92">
        <f t="shared" si="0"/>
        <v>24971.791626028542</v>
      </c>
      <c r="D45" s="92">
        <f>C45/8</f>
        <v>3121.4739532535677</v>
      </c>
      <c r="E45" s="43">
        <f t="shared" si="1"/>
        <v>25221.509542288826</v>
      </c>
      <c r="F45" s="43">
        <f t="shared" si="2"/>
        <v>378.3226431343324</v>
      </c>
      <c r="G45" s="43">
        <f>E45/8</f>
        <v>3152.6886927861033</v>
      </c>
      <c r="H45" s="43">
        <f>F45/8</f>
        <v>47.290330391791549</v>
      </c>
      <c r="I45" s="43">
        <f t="shared" si="3"/>
        <v>25473.724637711715</v>
      </c>
      <c r="J45" s="43">
        <f t="shared" si="4"/>
        <v>382.10586956567573</v>
      </c>
      <c r="K45" s="43">
        <f>I45/8</f>
        <v>3184.2155797139644</v>
      </c>
      <c r="L45" s="43">
        <f>J45/8</f>
        <v>47.763233695709467</v>
      </c>
      <c r="M45" s="43">
        <f t="shared" si="5"/>
        <v>25728.461884088832</v>
      </c>
      <c r="N45" s="175">
        <f t="shared" si="6"/>
        <v>385.92692826133248</v>
      </c>
      <c r="O45" s="43">
        <f>M45/8</f>
        <v>3216.0577355111041</v>
      </c>
      <c r="P45" s="43">
        <f>N45/8</f>
        <v>48.24086603266656</v>
      </c>
      <c r="Q45" s="31">
        <v>24482.148652969157</v>
      </c>
    </row>
    <row r="46" spans="1:17" x14ac:dyDescent="0.2">
      <c r="A46" s="45"/>
      <c r="B46" s="111"/>
      <c r="C46" s="95"/>
      <c r="D46" s="96"/>
      <c r="E46" s="93"/>
      <c r="F46" s="93"/>
      <c r="G46" s="93"/>
      <c r="H46" s="93"/>
      <c r="I46" s="97"/>
      <c r="J46" s="93"/>
      <c r="K46" s="93"/>
      <c r="L46" s="48"/>
      <c r="M46" s="93"/>
      <c r="N46" s="173"/>
      <c r="P46" s="37"/>
    </row>
    <row r="47" spans="1:17" x14ac:dyDescent="0.2">
      <c r="A47" s="40">
        <v>14</v>
      </c>
      <c r="B47" s="103" t="s">
        <v>1437</v>
      </c>
      <c r="C47" s="92">
        <f t="shared" si="0"/>
        <v>23561.638904566174</v>
      </c>
      <c r="D47" s="92">
        <f>C47/8</f>
        <v>2945.2048630707718</v>
      </c>
      <c r="E47" s="43">
        <f t="shared" si="1"/>
        <v>23797.255293611837</v>
      </c>
      <c r="F47" s="43">
        <f t="shared" si="2"/>
        <v>356.95882940417755</v>
      </c>
      <c r="G47" s="43">
        <f>E47/8</f>
        <v>2974.6569117014797</v>
      </c>
      <c r="H47" s="43">
        <f>F47/8</f>
        <v>44.619853675522194</v>
      </c>
      <c r="I47" s="43">
        <f t="shared" si="3"/>
        <v>24035.227846547958</v>
      </c>
      <c r="J47" s="43">
        <f t="shared" si="4"/>
        <v>360.52841769821936</v>
      </c>
      <c r="K47" s="43">
        <f>I47/8</f>
        <v>3004.4034808184947</v>
      </c>
      <c r="L47" s="43">
        <f>J47/8</f>
        <v>45.06605221227742</v>
      </c>
      <c r="M47" s="43">
        <f t="shared" si="5"/>
        <v>24275.580125013439</v>
      </c>
      <c r="N47" s="175">
        <f t="shared" si="6"/>
        <v>364.13370187520155</v>
      </c>
      <c r="O47" s="43">
        <f>M47/8</f>
        <v>3034.4475156266799</v>
      </c>
      <c r="P47" s="43">
        <f>N47/8</f>
        <v>45.516712734400194</v>
      </c>
      <c r="Q47" s="31">
        <v>23099.645984868799</v>
      </c>
    </row>
    <row r="48" spans="1:17" x14ac:dyDescent="0.2">
      <c r="A48" s="45"/>
      <c r="B48" s="111"/>
      <c r="C48" s="95"/>
      <c r="D48" s="96"/>
      <c r="E48" s="93"/>
      <c r="F48" s="93"/>
      <c r="G48" s="93"/>
      <c r="H48" s="93"/>
      <c r="I48" s="97"/>
      <c r="J48" s="93"/>
      <c r="K48" s="93"/>
      <c r="L48" s="48"/>
      <c r="M48" s="93"/>
      <c r="N48" s="173"/>
      <c r="P48" s="37"/>
    </row>
    <row r="49" spans="1:17" x14ac:dyDescent="0.2">
      <c r="A49" s="45"/>
      <c r="B49" s="174" t="s">
        <v>818</v>
      </c>
      <c r="C49" s="95"/>
      <c r="D49" s="96"/>
      <c r="E49" s="93"/>
      <c r="F49" s="93"/>
      <c r="G49" s="93"/>
      <c r="H49" s="93"/>
      <c r="I49" s="97"/>
      <c r="J49" s="93"/>
      <c r="K49" s="93"/>
      <c r="L49" s="48"/>
      <c r="M49" s="93"/>
      <c r="N49" s="173"/>
      <c r="P49" s="37"/>
    </row>
    <row r="50" spans="1:17" x14ac:dyDescent="0.2">
      <c r="A50" s="40">
        <v>15</v>
      </c>
      <c r="B50" s="103" t="s">
        <v>1438</v>
      </c>
      <c r="C50" s="92">
        <f t="shared" si="0"/>
        <v>26039.376965656644</v>
      </c>
      <c r="D50" s="92">
        <f>C50/8</f>
        <v>3254.9221207070805</v>
      </c>
      <c r="E50" s="43">
        <f t="shared" si="1"/>
        <v>26299.77073531321</v>
      </c>
      <c r="F50" s="43">
        <f t="shared" si="2"/>
        <v>394.49656102969811</v>
      </c>
      <c r="G50" s="43">
        <f>E50/8</f>
        <v>3287.4713419141513</v>
      </c>
      <c r="H50" s="43">
        <f>F50/8</f>
        <v>49.312070128712264</v>
      </c>
      <c r="I50" s="43">
        <f t="shared" si="3"/>
        <v>26562.768442666344</v>
      </c>
      <c r="J50" s="43">
        <f t="shared" si="4"/>
        <v>398.44152663999512</v>
      </c>
      <c r="K50" s="43">
        <f>I50/8</f>
        <v>3320.346055333293</v>
      </c>
      <c r="L50" s="43">
        <f>J50/8</f>
        <v>49.80519082999939</v>
      </c>
      <c r="M50" s="43">
        <f t="shared" si="5"/>
        <v>26828.396127093009</v>
      </c>
      <c r="N50" s="175">
        <f t="shared" si="6"/>
        <v>402.42594190639511</v>
      </c>
      <c r="O50" s="43">
        <f>M50/8</f>
        <v>3353.5495158866261</v>
      </c>
      <c r="P50" s="43">
        <f>N50/8</f>
        <v>50.303242738299389</v>
      </c>
      <c r="Q50" s="31">
        <v>25528.8009467222</v>
      </c>
    </row>
    <row r="51" spans="1:17" ht="25.05" customHeight="1" x14ac:dyDescent="0.2">
      <c r="A51" s="45"/>
      <c r="B51" s="111"/>
      <c r="C51" s="95"/>
      <c r="D51" s="96"/>
      <c r="E51" s="93"/>
      <c r="F51" s="93"/>
      <c r="G51" s="93"/>
      <c r="H51" s="93"/>
      <c r="I51" s="97"/>
      <c r="J51" s="93"/>
      <c r="K51" s="93"/>
      <c r="L51" s="48"/>
      <c r="M51" s="93"/>
      <c r="N51" s="173"/>
      <c r="P51" s="37"/>
    </row>
    <row r="52" spans="1:17" ht="25.5" customHeight="1" x14ac:dyDescent="0.2">
      <c r="A52" s="40">
        <v>16</v>
      </c>
      <c r="B52" s="176" t="s">
        <v>1439</v>
      </c>
      <c r="C52" s="92">
        <f t="shared" si="0"/>
        <v>24971.791626028542</v>
      </c>
      <c r="D52" s="92">
        <f>C52/8</f>
        <v>3121.4739532535677</v>
      </c>
      <c r="E52" s="43">
        <f t="shared" si="1"/>
        <v>25221.509542288826</v>
      </c>
      <c r="F52" s="43">
        <f t="shared" si="2"/>
        <v>378.3226431343324</v>
      </c>
      <c r="G52" s="43">
        <f>E52/8</f>
        <v>3152.6886927861033</v>
      </c>
      <c r="H52" s="43">
        <f>F52/8</f>
        <v>47.290330391791549</v>
      </c>
      <c r="I52" s="43">
        <f t="shared" si="3"/>
        <v>25473.724637711715</v>
      </c>
      <c r="J52" s="43">
        <f t="shared" si="4"/>
        <v>382.10586956567573</v>
      </c>
      <c r="K52" s="43">
        <f>I52/8</f>
        <v>3184.2155797139644</v>
      </c>
      <c r="L52" s="43">
        <f>J52/8</f>
        <v>47.763233695709467</v>
      </c>
      <c r="M52" s="43">
        <f t="shared" si="5"/>
        <v>25728.461884088832</v>
      </c>
      <c r="N52" s="175">
        <f t="shared" si="6"/>
        <v>385.92692826133248</v>
      </c>
      <c r="O52" s="43">
        <f>M52/8</f>
        <v>3216.0577355111041</v>
      </c>
      <c r="P52" s="43">
        <f>N52/8</f>
        <v>48.24086603266656</v>
      </c>
      <c r="Q52" s="31">
        <v>24482.148652969157</v>
      </c>
    </row>
    <row r="53" spans="1:17" x14ac:dyDescent="0.2">
      <c r="A53" s="45"/>
      <c r="B53" s="111"/>
      <c r="C53" s="95"/>
      <c r="D53" s="96"/>
      <c r="E53" s="93"/>
      <c r="F53" s="93"/>
      <c r="G53" s="93"/>
      <c r="H53" s="93"/>
      <c r="I53" s="97"/>
      <c r="J53" s="93"/>
      <c r="K53" s="93"/>
      <c r="L53" s="48"/>
      <c r="M53" s="93"/>
      <c r="N53" s="173"/>
      <c r="P53" s="37"/>
    </row>
    <row r="54" spans="1:17" ht="18" customHeight="1" x14ac:dyDescent="0.2">
      <c r="A54" s="40">
        <v>17</v>
      </c>
      <c r="B54" s="103" t="s">
        <v>1440</v>
      </c>
      <c r="C54" s="92">
        <f t="shared" si="0"/>
        <v>23561.638904566174</v>
      </c>
      <c r="D54" s="92">
        <f>C54/8</f>
        <v>2945.2048630707718</v>
      </c>
      <c r="E54" s="43">
        <f t="shared" si="1"/>
        <v>23797.255293611837</v>
      </c>
      <c r="F54" s="43">
        <f t="shared" si="2"/>
        <v>356.95882940417755</v>
      </c>
      <c r="G54" s="43">
        <f>E54/8</f>
        <v>2974.6569117014797</v>
      </c>
      <c r="H54" s="43">
        <f>F54/8</f>
        <v>44.619853675522194</v>
      </c>
      <c r="I54" s="43">
        <f t="shared" si="3"/>
        <v>24035.227846547958</v>
      </c>
      <c r="J54" s="43">
        <f t="shared" si="4"/>
        <v>360.52841769821936</v>
      </c>
      <c r="K54" s="43">
        <f>I54/8</f>
        <v>3004.4034808184947</v>
      </c>
      <c r="L54" s="43">
        <f>J54/8</f>
        <v>45.06605221227742</v>
      </c>
      <c r="M54" s="43">
        <f t="shared" si="5"/>
        <v>24275.580125013439</v>
      </c>
      <c r="N54" s="175">
        <f t="shared" si="6"/>
        <v>364.13370187520155</v>
      </c>
      <c r="O54" s="43">
        <f>M54/8</f>
        <v>3034.4475156266799</v>
      </c>
      <c r="P54" s="43">
        <f>N54/8</f>
        <v>45.516712734400194</v>
      </c>
      <c r="Q54" s="31">
        <v>23099.645984868799</v>
      </c>
    </row>
    <row r="55" spans="1:17" x14ac:dyDescent="0.2">
      <c r="A55" s="45"/>
      <c r="B55" s="111"/>
      <c r="C55" s="95"/>
      <c r="D55" s="96"/>
      <c r="E55" s="93"/>
      <c r="F55" s="93"/>
      <c r="G55" s="93"/>
      <c r="H55" s="93"/>
      <c r="I55" s="97"/>
      <c r="J55" s="93"/>
      <c r="K55" s="93"/>
      <c r="L55" s="48"/>
      <c r="M55" s="93"/>
      <c r="N55" s="173"/>
      <c r="P55" s="37"/>
    </row>
    <row r="56" spans="1:17" x14ac:dyDescent="0.2">
      <c r="A56" s="45"/>
      <c r="B56" s="174" t="s">
        <v>819</v>
      </c>
      <c r="C56" s="95"/>
      <c r="D56" s="96"/>
      <c r="E56" s="93"/>
      <c r="F56" s="93"/>
      <c r="G56" s="93"/>
      <c r="H56" s="93"/>
      <c r="I56" s="97"/>
      <c r="J56" s="93"/>
      <c r="K56" s="93"/>
      <c r="L56" s="48"/>
      <c r="M56" s="93"/>
      <c r="N56" s="173"/>
      <c r="P56" s="37"/>
    </row>
    <row r="57" spans="1:17" x14ac:dyDescent="0.2">
      <c r="A57" s="40">
        <v>18</v>
      </c>
      <c r="B57" s="103" t="s">
        <v>1441</v>
      </c>
      <c r="C57" s="92">
        <f t="shared" si="0"/>
        <v>26039.376965656644</v>
      </c>
      <c r="D57" s="92">
        <f>C57/8</f>
        <v>3254.9221207070805</v>
      </c>
      <c r="E57" s="43">
        <f t="shared" si="1"/>
        <v>26299.77073531321</v>
      </c>
      <c r="F57" s="43">
        <f t="shared" si="2"/>
        <v>394.49656102969811</v>
      </c>
      <c r="G57" s="43">
        <f>E57/8</f>
        <v>3287.4713419141513</v>
      </c>
      <c r="H57" s="43">
        <f>F57/8</f>
        <v>49.312070128712264</v>
      </c>
      <c r="I57" s="43">
        <f t="shared" si="3"/>
        <v>26562.768442666344</v>
      </c>
      <c r="J57" s="43">
        <f t="shared" si="4"/>
        <v>398.44152663999512</v>
      </c>
      <c r="K57" s="43">
        <f>I57/8</f>
        <v>3320.346055333293</v>
      </c>
      <c r="L57" s="43">
        <f>J57/8</f>
        <v>49.80519082999939</v>
      </c>
      <c r="M57" s="43">
        <f t="shared" si="5"/>
        <v>26828.396127093009</v>
      </c>
      <c r="N57" s="175">
        <f t="shared" si="6"/>
        <v>402.42594190639511</v>
      </c>
      <c r="O57" s="43">
        <f>M57/8</f>
        <v>3353.5495158866261</v>
      </c>
      <c r="P57" s="43">
        <f>N57/8</f>
        <v>50.303242738299389</v>
      </c>
      <c r="Q57" s="31">
        <v>25528.8009467222</v>
      </c>
    </row>
    <row r="58" spans="1:17" x14ac:dyDescent="0.2">
      <c r="A58" s="45"/>
      <c r="B58" s="111"/>
      <c r="C58" s="95"/>
      <c r="D58" s="96"/>
      <c r="E58" s="93"/>
      <c r="F58" s="93"/>
      <c r="G58" s="93"/>
      <c r="H58" s="93"/>
      <c r="I58" s="97"/>
      <c r="J58" s="93"/>
      <c r="K58" s="93"/>
      <c r="L58" s="48"/>
      <c r="M58" s="93"/>
      <c r="N58" s="173"/>
      <c r="P58" s="37"/>
    </row>
    <row r="59" spans="1:17" x14ac:dyDescent="0.2">
      <c r="A59" s="40">
        <v>19</v>
      </c>
      <c r="B59" s="176" t="s">
        <v>1442</v>
      </c>
      <c r="C59" s="92">
        <f t="shared" si="0"/>
        <v>24971.791626028542</v>
      </c>
      <c r="D59" s="92">
        <f>C59/8</f>
        <v>3121.4739532535677</v>
      </c>
      <c r="E59" s="43">
        <f t="shared" si="1"/>
        <v>25221.509542288826</v>
      </c>
      <c r="F59" s="43">
        <f t="shared" si="2"/>
        <v>378.3226431343324</v>
      </c>
      <c r="G59" s="43">
        <f>E59/8</f>
        <v>3152.6886927861033</v>
      </c>
      <c r="H59" s="43">
        <f>F59/8</f>
        <v>47.290330391791549</v>
      </c>
      <c r="I59" s="43">
        <f t="shared" si="3"/>
        <v>25473.724637711715</v>
      </c>
      <c r="J59" s="43">
        <f t="shared" si="4"/>
        <v>382.10586956567573</v>
      </c>
      <c r="K59" s="43">
        <f>I59/8</f>
        <v>3184.2155797139644</v>
      </c>
      <c r="L59" s="43">
        <f>J59/8</f>
        <v>47.763233695709467</v>
      </c>
      <c r="M59" s="43">
        <f t="shared" si="5"/>
        <v>25728.461884088832</v>
      </c>
      <c r="N59" s="175">
        <f t="shared" si="6"/>
        <v>385.92692826133248</v>
      </c>
      <c r="O59" s="43">
        <f>M59/8</f>
        <v>3216.0577355111041</v>
      </c>
      <c r="P59" s="43">
        <f>N59/8</f>
        <v>48.24086603266656</v>
      </c>
      <c r="Q59" s="31">
        <v>24482.148652969157</v>
      </c>
    </row>
    <row r="60" spans="1:17" x14ac:dyDescent="0.2">
      <c r="A60" s="45"/>
      <c r="B60" s="111"/>
      <c r="C60" s="95"/>
      <c r="D60" s="96"/>
      <c r="E60" s="93"/>
      <c r="F60" s="93"/>
      <c r="G60" s="93"/>
      <c r="H60" s="93"/>
      <c r="I60" s="97"/>
      <c r="J60" s="93"/>
      <c r="K60" s="93"/>
      <c r="L60" s="48"/>
      <c r="M60" s="93"/>
      <c r="N60" s="173"/>
      <c r="P60" s="37"/>
    </row>
    <row r="61" spans="1:17" x14ac:dyDescent="0.2">
      <c r="A61" s="40">
        <v>20</v>
      </c>
      <c r="B61" s="103" t="s">
        <v>1443</v>
      </c>
      <c r="C61" s="92">
        <f t="shared" si="0"/>
        <v>23561.638904566174</v>
      </c>
      <c r="D61" s="92">
        <f>C61/8</f>
        <v>2945.2048630707718</v>
      </c>
      <c r="E61" s="43">
        <f t="shared" si="1"/>
        <v>23797.255293611837</v>
      </c>
      <c r="F61" s="43">
        <f t="shared" si="2"/>
        <v>356.95882940417755</v>
      </c>
      <c r="G61" s="43">
        <f>E61/8</f>
        <v>2974.6569117014797</v>
      </c>
      <c r="H61" s="43">
        <f>F61/8</f>
        <v>44.619853675522194</v>
      </c>
      <c r="I61" s="43">
        <f t="shared" si="3"/>
        <v>24035.227846547958</v>
      </c>
      <c r="J61" s="43">
        <f t="shared" si="4"/>
        <v>360.52841769821936</v>
      </c>
      <c r="K61" s="43">
        <f>I61/8</f>
        <v>3004.4034808184947</v>
      </c>
      <c r="L61" s="43">
        <f>J61/8</f>
        <v>45.06605221227742</v>
      </c>
      <c r="M61" s="43">
        <f t="shared" si="5"/>
        <v>24275.580125013439</v>
      </c>
      <c r="N61" s="175">
        <f t="shared" si="6"/>
        <v>364.13370187520155</v>
      </c>
      <c r="O61" s="43">
        <f>M61/8</f>
        <v>3034.4475156266799</v>
      </c>
      <c r="P61" s="43">
        <f>N61/8</f>
        <v>45.516712734400194</v>
      </c>
      <c r="Q61" s="31">
        <v>23099.645984868799</v>
      </c>
    </row>
    <row r="62" spans="1:17" x14ac:dyDescent="0.2">
      <c r="A62" s="45"/>
      <c r="B62" s="111"/>
      <c r="C62" s="95"/>
      <c r="D62" s="96"/>
      <c r="E62" s="93"/>
      <c r="F62" s="93"/>
      <c r="G62" s="93"/>
      <c r="H62" s="93"/>
      <c r="I62" s="97"/>
      <c r="J62" s="93"/>
      <c r="K62" s="93"/>
      <c r="L62" s="48"/>
      <c r="M62" s="93"/>
      <c r="N62" s="173"/>
      <c r="P62" s="37"/>
    </row>
    <row r="63" spans="1:17" x14ac:dyDescent="0.2">
      <c r="A63" s="45"/>
      <c r="B63" s="174" t="s">
        <v>820</v>
      </c>
      <c r="C63" s="95"/>
      <c r="D63" s="96"/>
      <c r="E63" s="93"/>
      <c r="F63" s="93"/>
      <c r="G63" s="93"/>
      <c r="H63" s="93"/>
      <c r="I63" s="97"/>
      <c r="J63" s="93"/>
      <c r="K63" s="93"/>
      <c r="L63" s="48"/>
      <c r="M63" s="93"/>
      <c r="N63" s="173"/>
      <c r="P63" s="37"/>
    </row>
    <row r="64" spans="1:17" x14ac:dyDescent="0.2">
      <c r="A64" s="40">
        <v>21</v>
      </c>
      <c r="B64" s="103" t="s">
        <v>1444</v>
      </c>
      <c r="C64" s="92">
        <f t="shared" si="0"/>
        <v>26039.376965656644</v>
      </c>
      <c r="D64" s="92">
        <f>C64/8</f>
        <v>3254.9221207070805</v>
      </c>
      <c r="E64" s="43">
        <f t="shared" si="1"/>
        <v>26299.77073531321</v>
      </c>
      <c r="F64" s="43">
        <f t="shared" si="2"/>
        <v>394.49656102969811</v>
      </c>
      <c r="G64" s="43">
        <f>E64/8</f>
        <v>3287.4713419141513</v>
      </c>
      <c r="H64" s="43">
        <f>F64/8</f>
        <v>49.312070128712264</v>
      </c>
      <c r="I64" s="43">
        <f t="shared" si="3"/>
        <v>26562.768442666344</v>
      </c>
      <c r="J64" s="43">
        <f t="shared" si="4"/>
        <v>398.44152663999512</v>
      </c>
      <c r="K64" s="43">
        <f>I64/8</f>
        <v>3320.346055333293</v>
      </c>
      <c r="L64" s="43">
        <f>J64/8</f>
        <v>49.80519082999939</v>
      </c>
      <c r="M64" s="43">
        <f t="shared" si="5"/>
        <v>26828.396127093009</v>
      </c>
      <c r="N64" s="175">
        <f t="shared" si="6"/>
        <v>402.42594190639511</v>
      </c>
      <c r="O64" s="43">
        <f>M64/8</f>
        <v>3353.5495158866261</v>
      </c>
      <c r="P64" s="43">
        <f>N64/8</f>
        <v>50.303242738299389</v>
      </c>
      <c r="Q64" s="31">
        <v>25528.8009467222</v>
      </c>
    </row>
    <row r="65" spans="1:17" x14ac:dyDescent="0.2">
      <c r="A65" s="45"/>
      <c r="B65" s="111"/>
      <c r="C65" s="95"/>
      <c r="D65" s="96"/>
      <c r="E65" s="93"/>
      <c r="F65" s="93"/>
      <c r="G65" s="93"/>
      <c r="H65" s="93"/>
      <c r="I65" s="97"/>
      <c r="J65" s="93"/>
      <c r="K65" s="93"/>
      <c r="L65" s="48"/>
      <c r="M65" s="93"/>
      <c r="N65" s="173"/>
      <c r="P65" s="37"/>
    </row>
    <row r="66" spans="1:17" ht="27" customHeight="1" x14ac:dyDescent="0.2">
      <c r="A66" s="40">
        <v>22</v>
      </c>
      <c r="B66" s="176" t="s">
        <v>1445</v>
      </c>
      <c r="C66" s="92">
        <f t="shared" si="0"/>
        <v>24971.791626028542</v>
      </c>
      <c r="D66" s="92">
        <f>C66/8</f>
        <v>3121.4739532535677</v>
      </c>
      <c r="E66" s="43">
        <f t="shared" si="1"/>
        <v>25221.509542288826</v>
      </c>
      <c r="F66" s="43">
        <f t="shared" si="2"/>
        <v>378.3226431343324</v>
      </c>
      <c r="G66" s="43">
        <f>E66/8</f>
        <v>3152.6886927861033</v>
      </c>
      <c r="H66" s="43">
        <f>F66/8</f>
        <v>47.290330391791549</v>
      </c>
      <c r="I66" s="43">
        <f t="shared" si="3"/>
        <v>25473.724637711715</v>
      </c>
      <c r="J66" s="43">
        <f t="shared" si="4"/>
        <v>382.10586956567573</v>
      </c>
      <c r="K66" s="43">
        <f>I66/8</f>
        <v>3184.2155797139644</v>
      </c>
      <c r="L66" s="43">
        <f>J66/8</f>
        <v>47.763233695709467</v>
      </c>
      <c r="M66" s="43">
        <f t="shared" si="5"/>
        <v>25728.461884088832</v>
      </c>
      <c r="N66" s="175">
        <f t="shared" si="6"/>
        <v>385.92692826133248</v>
      </c>
      <c r="O66" s="43">
        <f>M66/8</f>
        <v>3216.0577355111041</v>
      </c>
      <c r="P66" s="43">
        <f>N66/8</f>
        <v>48.24086603266656</v>
      </c>
      <c r="Q66" s="31">
        <v>24482.148652969157</v>
      </c>
    </row>
    <row r="67" spans="1:17" x14ac:dyDescent="0.2">
      <c r="A67" s="45"/>
      <c r="B67" s="111"/>
      <c r="C67" s="95"/>
      <c r="D67" s="96"/>
      <c r="E67" s="93"/>
      <c r="F67" s="93"/>
      <c r="G67" s="93"/>
      <c r="H67" s="93"/>
      <c r="I67" s="97"/>
      <c r="J67" s="93"/>
      <c r="K67" s="93"/>
      <c r="L67" s="48"/>
      <c r="M67" s="93"/>
      <c r="N67" s="173"/>
      <c r="P67" s="37"/>
    </row>
    <row r="68" spans="1:17" x14ac:dyDescent="0.2">
      <c r="A68" s="40">
        <v>23</v>
      </c>
      <c r="B68" s="103" t="s">
        <v>1446</v>
      </c>
      <c r="C68" s="92">
        <f t="shared" si="0"/>
        <v>23561.638904566174</v>
      </c>
      <c r="D68" s="92">
        <f>C68/8</f>
        <v>2945.2048630707718</v>
      </c>
      <c r="E68" s="43">
        <f t="shared" si="1"/>
        <v>23797.255293611837</v>
      </c>
      <c r="F68" s="43">
        <f t="shared" si="2"/>
        <v>356.95882940417755</v>
      </c>
      <c r="G68" s="43">
        <f>E68/8</f>
        <v>2974.6569117014797</v>
      </c>
      <c r="H68" s="43">
        <f>F68/8</f>
        <v>44.619853675522194</v>
      </c>
      <c r="I68" s="43">
        <f t="shared" si="3"/>
        <v>24035.227846547958</v>
      </c>
      <c r="J68" s="43">
        <f t="shared" si="4"/>
        <v>360.52841769821936</v>
      </c>
      <c r="K68" s="43">
        <f>I68/8</f>
        <v>3004.4034808184947</v>
      </c>
      <c r="L68" s="43">
        <f>J68/8</f>
        <v>45.06605221227742</v>
      </c>
      <c r="M68" s="43">
        <f t="shared" si="5"/>
        <v>24275.580125013439</v>
      </c>
      <c r="N68" s="175">
        <f t="shared" si="6"/>
        <v>364.13370187520155</v>
      </c>
      <c r="O68" s="43">
        <f>M68/8</f>
        <v>3034.4475156266799</v>
      </c>
      <c r="P68" s="43">
        <f>N68/8</f>
        <v>45.516712734400194</v>
      </c>
      <c r="Q68" s="31">
        <v>23099.645984868799</v>
      </c>
    </row>
    <row r="69" spans="1:17" x14ac:dyDescent="0.2">
      <c r="A69" s="45"/>
      <c r="B69" s="111"/>
      <c r="C69" s="95"/>
      <c r="D69" s="96"/>
      <c r="E69" s="93"/>
      <c r="F69" s="93"/>
      <c r="G69" s="93"/>
      <c r="H69" s="93"/>
      <c r="I69" s="97"/>
      <c r="J69" s="93"/>
      <c r="K69" s="93"/>
      <c r="L69" s="48"/>
      <c r="M69" s="93"/>
      <c r="N69" s="173"/>
      <c r="P69" s="37"/>
    </row>
    <row r="70" spans="1:17" ht="12.75" customHeight="1" x14ac:dyDescent="0.2">
      <c r="A70" s="45"/>
      <c r="B70" s="86" t="s">
        <v>1011</v>
      </c>
      <c r="C70" s="95"/>
      <c r="D70" s="96"/>
      <c r="E70" s="93"/>
      <c r="F70" s="82"/>
      <c r="I70" s="89"/>
      <c r="J70" s="82"/>
      <c r="L70" s="37"/>
      <c r="M70" s="82"/>
      <c r="N70" s="173"/>
      <c r="P70" s="37"/>
    </row>
    <row r="71" spans="1:17" x14ac:dyDescent="0.2">
      <c r="A71" s="45">
        <v>24</v>
      </c>
      <c r="B71" s="111" t="s">
        <v>660</v>
      </c>
      <c r="C71" s="95"/>
      <c r="D71" s="96"/>
      <c r="E71" s="93"/>
      <c r="F71" s="82"/>
      <c r="I71" s="89"/>
      <c r="J71" s="82"/>
      <c r="L71" s="37"/>
      <c r="M71" s="82"/>
      <c r="N71" s="173"/>
      <c r="P71" s="37"/>
    </row>
    <row r="72" spans="1:17" x14ac:dyDescent="0.2">
      <c r="A72" s="45"/>
      <c r="B72" s="90" t="s">
        <v>661</v>
      </c>
      <c r="C72" s="95"/>
      <c r="D72" s="96"/>
      <c r="E72" s="93"/>
      <c r="F72" s="82"/>
      <c r="I72" s="89"/>
      <c r="J72" s="82"/>
      <c r="L72" s="37"/>
      <c r="M72" s="82"/>
      <c r="N72" s="173"/>
      <c r="P72" s="37"/>
    </row>
    <row r="73" spans="1:17" ht="12.75" customHeight="1" x14ac:dyDescent="0.2">
      <c r="A73" s="45"/>
      <c r="B73" s="100" t="s">
        <v>630</v>
      </c>
      <c r="C73" s="95"/>
      <c r="D73" s="96"/>
      <c r="E73" s="93"/>
      <c r="F73" s="82"/>
      <c r="I73" s="89"/>
      <c r="J73" s="82"/>
      <c r="L73" s="37"/>
      <c r="M73" s="82"/>
      <c r="N73" s="173"/>
      <c r="P73" s="37"/>
    </row>
    <row r="74" spans="1:17" ht="63.75" customHeight="1" x14ac:dyDescent="0.2">
      <c r="A74" s="45"/>
      <c r="B74" s="100" t="s">
        <v>631</v>
      </c>
      <c r="C74" s="95"/>
      <c r="D74" s="96"/>
      <c r="E74" s="93"/>
      <c r="F74" s="82"/>
      <c r="I74" s="89"/>
      <c r="J74" s="82"/>
      <c r="L74" s="37"/>
      <c r="M74" s="82"/>
      <c r="N74" s="173"/>
      <c r="P74" s="37"/>
    </row>
    <row r="75" spans="1:17" ht="10.5" customHeight="1" x14ac:dyDescent="0.2">
      <c r="A75" s="45"/>
      <c r="B75" s="100"/>
      <c r="C75" s="95"/>
      <c r="D75" s="96"/>
      <c r="E75" s="93"/>
      <c r="F75" s="82"/>
      <c r="I75" s="89"/>
      <c r="J75" s="82"/>
      <c r="L75" s="37"/>
      <c r="M75" s="82"/>
      <c r="N75" s="173"/>
      <c r="P75" s="37"/>
    </row>
    <row r="76" spans="1:17" ht="28.05" customHeight="1" x14ac:dyDescent="0.2">
      <c r="A76" s="45"/>
      <c r="B76" s="86" t="s">
        <v>30</v>
      </c>
      <c r="C76" s="95"/>
      <c r="D76" s="96"/>
      <c r="E76" s="93"/>
      <c r="F76" s="82"/>
      <c r="I76" s="89"/>
      <c r="J76" s="82"/>
      <c r="L76" s="37"/>
      <c r="M76" s="82"/>
      <c r="N76" s="173"/>
      <c r="P76" s="37"/>
    </row>
    <row r="77" spans="1:17" ht="13.5" customHeight="1" x14ac:dyDescent="0.2">
      <c r="B77" s="82"/>
      <c r="C77" s="105"/>
      <c r="D77" s="105"/>
      <c r="E77" s="93"/>
      <c r="F77" s="82"/>
      <c r="I77" s="82"/>
      <c r="J77" s="82"/>
      <c r="M77" s="82"/>
      <c r="N77" s="173"/>
    </row>
    <row r="78" spans="1:17" x14ac:dyDescent="0.2">
      <c r="B78" s="82"/>
      <c r="C78" s="106"/>
      <c r="E78" s="82"/>
      <c r="F78" s="82"/>
      <c r="I78" s="82"/>
      <c r="J78" s="82"/>
      <c r="M78" s="82"/>
      <c r="N78" s="173"/>
    </row>
    <row r="79" spans="1:17" x14ac:dyDescent="0.2">
      <c r="B79" s="82"/>
      <c r="C79" s="106"/>
      <c r="E79" s="82"/>
      <c r="F79" s="82"/>
      <c r="I79" s="82"/>
      <c r="J79" s="82"/>
      <c r="M79" s="82"/>
      <c r="N79" s="173"/>
    </row>
    <row r="80" spans="1:17" x14ac:dyDescent="0.2">
      <c r="B80" s="82"/>
      <c r="C80" s="106"/>
      <c r="E80" s="82"/>
      <c r="F80" s="82"/>
      <c r="I80" s="82"/>
      <c r="J80" s="82"/>
      <c r="M80" s="82"/>
      <c r="N80" s="173"/>
    </row>
    <row r="81" spans="2:14" x14ac:dyDescent="0.2">
      <c r="B81" s="82"/>
      <c r="C81" s="106"/>
      <c r="E81" s="82"/>
      <c r="F81" s="82"/>
      <c r="I81" s="82"/>
      <c r="J81" s="82"/>
      <c r="M81" s="82"/>
      <c r="N81" s="173"/>
    </row>
    <row r="82" spans="2:14" x14ac:dyDescent="0.2">
      <c r="B82" s="82"/>
      <c r="C82" s="106"/>
      <c r="E82" s="82"/>
      <c r="F82" s="82"/>
      <c r="I82" s="82"/>
      <c r="J82" s="82"/>
      <c r="M82" s="82"/>
      <c r="N82" s="173"/>
    </row>
    <row r="83" spans="2:14" x14ac:dyDescent="0.2">
      <c r="B83" s="82"/>
      <c r="C83" s="106"/>
      <c r="E83" s="82"/>
      <c r="F83" s="82"/>
      <c r="I83" s="82"/>
      <c r="J83" s="82"/>
      <c r="M83" s="82"/>
      <c r="N83" s="173"/>
    </row>
    <row r="84" spans="2:14" x14ac:dyDescent="0.2">
      <c r="B84" s="82"/>
      <c r="C84" s="106"/>
      <c r="E84" s="82"/>
      <c r="F84" s="82"/>
      <c r="I84" s="82"/>
      <c r="J84" s="82"/>
      <c r="M84" s="82"/>
      <c r="N84" s="173"/>
    </row>
    <row r="85" spans="2:14" x14ac:dyDescent="0.2">
      <c r="B85" s="82"/>
      <c r="C85" s="106"/>
      <c r="E85" s="82"/>
      <c r="F85" s="82"/>
      <c r="I85" s="82"/>
      <c r="J85" s="82"/>
      <c r="M85" s="82"/>
      <c r="N85" s="173"/>
    </row>
    <row r="86" spans="2:14" x14ac:dyDescent="0.2">
      <c r="B86" s="82"/>
      <c r="C86" s="106"/>
      <c r="E86" s="82"/>
      <c r="F86" s="82"/>
      <c r="I86" s="82"/>
      <c r="J86" s="82"/>
      <c r="M86" s="82"/>
      <c r="N86" s="173"/>
    </row>
    <row r="87" spans="2:14" x14ac:dyDescent="0.2">
      <c r="B87" s="82"/>
      <c r="C87" s="106"/>
      <c r="E87" s="82"/>
      <c r="F87" s="82"/>
      <c r="I87" s="82"/>
      <c r="J87" s="82"/>
      <c r="M87" s="82"/>
      <c r="N87" s="173"/>
    </row>
    <row r="88" spans="2:14" x14ac:dyDescent="0.2">
      <c r="B88" s="82"/>
      <c r="C88" s="106"/>
      <c r="E88" s="82"/>
      <c r="F88" s="82"/>
      <c r="I88" s="82"/>
      <c r="J88" s="82"/>
      <c r="M88" s="82"/>
      <c r="N88" s="173"/>
    </row>
    <row r="89" spans="2:14" x14ac:dyDescent="0.2">
      <c r="B89" s="82"/>
      <c r="C89" s="106"/>
      <c r="E89" s="82"/>
      <c r="F89" s="82"/>
      <c r="I89" s="82"/>
      <c r="J89" s="82"/>
      <c r="M89" s="82"/>
      <c r="N89" s="173"/>
    </row>
    <row r="90" spans="2:14" x14ac:dyDescent="0.2">
      <c r="B90" s="82"/>
      <c r="C90" s="106"/>
      <c r="E90" s="82"/>
      <c r="F90" s="82"/>
      <c r="I90" s="82"/>
      <c r="J90" s="82"/>
      <c r="M90" s="82"/>
      <c r="N90" s="173"/>
    </row>
    <row r="91" spans="2:14" x14ac:dyDescent="0.2">
      <c r="B91" s="82"/>
      <c r="C91" s="106"/>
      <c r="E91" s="82"/>
      <c r="F91" s="82"/>
      <c r="I91" s="82"/>
      <c r="J91" s="82"/>
      <c r="M91" s="82"/>
      <c r="N91" s="173"/>
    </row>
    <row r="92" spans="2:14" x14ac:dyDescent="0.2">
      <c r="B92" s="82"/>
      <c r="C92" s="106"/>
      <c r="E92" s="82"/>
      <c r="F92" s="82"/>
      <c r="I92" s="82"/>
      <c r="J92" s="82"/>
      <c r="M92" s="82"/>
      <c r="N92" s="173"/>
    </row>
    <row r="93" spans="2:14" x14ac:dyDescent="0.2">
      <c r="B93" s="82"/>
      <c r="C93" s="106"/>
      <c r="E93" s="82"/>
      <c r="F93" s="82"/>
      <c r="I93" s="82"/>
      <c r="J93" s="82"/>
      <c r="M93" s="82"/>
      <c r="N93" s="173"/>
    </row>
    <row r="94" spans="2:14" x14ac:dyDescent="0.2">
      <c r="B94" s="82"/>
      <c r="C94" s="106"/>
      <c r="E94" s="82"/>
      <c r="F94" s="82"/>
      <c r="I94" s="82"/>
      <c r="J94" s="82"/>
      <c r="M94" s="82"/>
      <c r="N94" s="173"/>
    </row>
    <row r="95" spans="2:14" x14ac:dyDescent="0.2">
      <c r="B95" s="82"/>
      <c r="C95" s="106"/>
      <c r="E95" s="82"/>
      <c r="F95" s="82"/>
      <c r="I95" s="82"/>
      <c r="J95" s="82"/>
      <c r="M95" s="82"/>
      <c r="N95" s="173"/>
    </row>
    <row r="96" spans="2:14" x14ac:dyDescent="0.2">
      <c r="B96" s="82"/>
      <c r="C96" s="106"/>
      <c r="E96" s="82"/>
      <c r="F96" s="82"/>
      <c r="I96" s="82"/>
      <c r="J96" s="82"/>
      <c r="M96" s="82"/>
      <c r="N96" s="173"/>
    </row>
    <row r="97" spans="2:14" x14ac:dyDescent="0.2">
      <c r="B97" s="82"/>
      <c r="C97" s="106"/>
      <c r="E97" s="82"/>
      <c r="F97" s="82"/>
      <c r="I97" s="82"/>
      <c r="J97" s="82"/>
      <c r="M97" s="82"/>
      <c r="N97" s="173"/>
    </row>
    <row r="98" spans="2:14" x14ac:dyDescent="0.2">
      <c r="B98" s="82"/>
      <c r="C98" s="106"/>
      <c r="E98" s="82"/>
      <c r="F98" s="82"/>
      <c r="I98" s="82"/>
      <c r="J98" s="82"/>
      <c r="M98" s="82"/>
      <c r="N98" s="173"/>
    </row>
    <row r="99" spans="2:14" x14ac:dyDescent="0.2">
      <c r="B99" s="82"/>
      <c r="C99" s="106"/>
      <c r="E99" s="82"/>
      <c r="F99" s="82"/>
      <c r="I99" s="82"/>
      <c r="J99" s="82"/>
      <c r="M99" s="82"/>
      <c r="N99" s="173"/>
    </row>
    <row r="100" spans="2:14" x14ac:dyDescent="0.2">
      <c r="B100" s="82"/>
      <c r="C100" s="106"/>
      <c r="E100" s="82"/>
      <c r="F100" s="82"/>
      <c r="I100" s="82"/>
      <c r="J100" s="82"/>
      <c r="M100" s="82"/>
      <c r="N100" s="173"/>
    </row>
    <row r="101" spans="2:14" x14ac:dyDescent="0.2">
      <c r="B101" s="82"/>
      <c r="C101" s="106"/>
      <c r="E101" s="82"/>
      <c r="F101" s="82"/>
      <c r="I101" s="82"/>
      <c r="J101" s="82"/>
      <c r="M101" s="82"/>
      <c r="N101" s="173"/>
    </row>
    <row r="102" spans="2:14" x14ac:dyDescent="0.2">
      <c r="B102" s="82"/>
      <c r="C102" s="106"/>
      <c r="E102" s="82"/>
      <c r="F102" s="82"/>
      <c r="I102" s="82"/>
      <c r="J102" s="82"/>
      <c r="M102" s="82"/>
      <c r="N102" s="173"/>
    </row>
    <row r="103" spans="2:14" x14ac:dyDescent="0.2">
      <c r="B103" s="82"/>
      <c r="C103" s="106"/>
      <c r="E103" s="82"/>
      <c r="F103" s="82"/>
      <c r="I103" s="82"/>
      <c r="J103" s="82"/>
      <c r="M103" s="82"/>
      <c r="N103" s="173"/>
    </row>
    <row r="104" spans="2:14" x14ac:dyDescent="0.2">
      <c r="B104" s="82"/>
      <c r="C104" s="106"/>
      <c r="E104" s="82"/>
      <c r="F104" s="82"/>
      <c r="I104" s="82"/>
      <c r="J104" s="82"/>
      <c r="M104" s="82"/>
      <c r="N104" s="173"/>
    </row>
    <row r="105" spans="2:14" x14ac:dyDescent="0.2">
      <c r="B105" s="82"/>
      <c r="C105" s="106"/>
      <c r="E105" s="82"/>
      <c r="F105" s="82"/>
      <c r="I105" s="82"/>
      <c r="J105" s="82"/>
      <c r="M105" s="82"/>
      <c r="N105" s="173"/>
    </row>
    <row r="106" spans="2:14" x14ac:dyDescent="0.2">
      <c r="B106" s="82"/>
      <c r="C106" s="106"/>
      <c r="E106" s="82"/>
      <c r="F106" s="82"/>
      <c r="I106" s="82"/>
      <c r="J106" s="82"/>
      <c r="M106" s="82"/>
      <c r="N106" s="173"/>
    </row>
    <row r="107" spans="2:14" x14ac:dyDescent="0.2">
      <c r="B107" s="82"/>
      <c r="C107" s="106"/>
      <c r="E107" s="82"/>
      <c r="F107" s="82"/>
      <c r="I107" s="82"/>
      <c r="J107" s="82"/>
      <c r="M107" s="82"/>
      <c r="N107" s="173"/>
    </row>
    <row r="108" spans="2:14" x14ac:dyDescent="0.2">
      <c r="B108" s="82"/>
      <c r="C108" s="106"/>
      <c r="E108" s="82"/>
      <c r="F108" s="82"/>
      <c r="I108" s="82"/>
      <c r="J108" s="82"/>
      <c r="M108" s="82"/>
      <c r="N108" s="173"/>
    </row>
    <row r="109" spans="2:14" x14ac:dyDescent="0.2">
      <c r="B109" s="82"/>
      <c r="C109" s="106"/>
      <c r="E109" s="82"/>
      <c r="F109" s="82"/>
      <c r="I109" s="82"/>
      <c r="J109" s="82"/>
      <c r="M109" s="82"/>
      <c r="N109" s="173"/>
    </row>
    <row r="110" spans="2:14" x14ac:dyDescent="0.2">
      <c r="B110" s="82"/>
      <c r="C110" s="106"/>
      <c r="E110" s="82"/>
      <c r="F110" s="82"/>
      <c r="I110" s="82"/>
      <c r="J110" s="82"/>
      <c r="M110" s="82"/>
      <c r="N110" s="173"/>
    </row>
    <row r="111" spans="2:14" x14ac:dyDescent="0.2">
      <c r="B111" s="82"/>
      <c r="C111" s="106"/>
      <c r="E111" s="82"/>
      <c r="F111" s="82"/>
      <c r="I111" s="82"/>
      <c r="J111" s="82"/>
      <c r="M111" s="82"/>
      <c r="N111" s="173"/>
    </row>
    <row r="112" spans="2:14" x14ac:dyDescent="0.2">
      <c r="B112" s="82"/>
      <c r="C112" s="106"/>
      <c r="E112" s="82"/>
      <c r="F112" s="82"/>
      <c r="I112" s="82"/>
      <c r="J112" s="82"/>
      <c r="M112" s="82"/>
      <c r="N112" s="173"/>
    </row>
    <row r="113" spans="2:14" x14ac:dyDescent="0.2">
      <c r="B113" s="82"/>
      <c r="C113" s="106"/>
      <c r="E113" s="82"/>
      <c r="F113" s="82"/>
      <c r="I113" s="82"/>
      <c r="J113" s="82"/>
      <c r="M113" s="82"/>
      <c r="N113" s="173"/>
    </row>
    <row r="114" spans="2:14" x14ac:dyDescent="0.2">
      <c r="B114" s="82"/>
      <c r="C114" s="106"/>
      <c r="E114" s="82"/>
      <c r="F114" s="82"/>
      <c r="I114" s="82"/>
      <c r="J114" s="82"/>
      <c r="M114" s="82"/>
      <c r="N114" s="173"/>
    </row>
    <row r="115" spans="2:14" x14ac:dyDescent="0.2">
      <c r="B115" s="82"/>
      <c r="C115" s="106"/>
      <c r="E115" s="82"/>
      <c r="F115" s="82"/>
      <c r="I115" s="82"/>
      <c r="J115" s="82"/>
      <c r="M115" s="82"/>
      <c r="N115" s="173"/>
    </row>
    <row r="116" spans="2:14" x14ac:dyDescent="0.2">
      <c r="B116" s="82"/>
      <c r="C116" s="106"/>
      <c r="E116" s="82"/>
      <c r="F116" s="82"/>
      <c r="I116" s="82"/>
      <c r="J116" s="82"/>
      <c r="M116" s="82"/>
      <c r="N116" s="173"/>
    </row>
    <row r="117" spans="2:14" x14ac:dyDescent="0.2">
      <c r="B117" s="82"/>
      <c r="C117" s="106"/>
      <c r="E117" s="82"/>
      <c r="F117" s="82"/>
      <c r="I117" s="82"/>
      <c r="J117" s="82"/>
      <c r="M117" s="82"/>
      <c r="N117" s="173"/>
    </row>
    <row r="118" spans="2:14" x14ac:dyDescent="0.2">
      <c r="B118" s="82"/>
      <c r="C118" s="106"/>
      <c r="E118" s="82"/>
      <c r="F118" s="82"/>
      <c r="I118" s="82"/>
      <c r="J118" s="82"/>
      <c r="M118" s="82"/>
      <c r="N118" s="173"/>
    </row>
    <row r="119" spans="2:14" x14ac:dyDescent="0.2">
      <c r="B119" s="82"/>
      <c r="C119" s="106"/>
      <c r="E119" s="82"/>
      <c r="F119" s="82"/>
      <c r="I119" s="82"/>
      <c r="J119" s="82"/>
      <c r="M119" s="82"/>
      <c r="N119" s="173"/>
    </row>
    <row r="120" spans="2:14" x14ac:dyDescent="0.2">
      <c r="B120" s="82"/>
      <c r="C120" s="106"/>
      <c r="E120" s="82"/>
      <c r="F120" s="82"/>
      <c r="I120" s="82"/>
      <c r="J120" s="82"/>
      <c r="M120" s="82"/>
      <c r="N120" s="173"/>
    </row>
    <row r="121" spans="2:14" x14ac:dyDescent="0.2">
      <c r="B121" s="82"/>
      <c r="C121" s="106"/>
      <c r="E121" s="82"/>
      <c r="F121" s="82"/>
      <c r="I121" s="82"/>
      <c r="J121" s="82"/>
      <c r="M121" s="82"/>
      <c r="N121" s="173"/>
    </row>
    <row r="122" spans="2:14" x14ac:dyDescent="0.2">
      <c r="B122" s="82"/>
      <c r="C122" s="106"/>
      <c r="E122" s="82"/>
      <c r="F122" s="82"/>
      <c r="I122" s="82"/>
      <c r="J122" s="82"/>
      <c r="M122" s="82"/>
      <c r="N122" s="173"/>
    </row>
    <row r="123" spans="2:14" x14ac:dyDescent="0.2">
      <c r="B123" s="82"/>
      <c r="C123" s="106"/>
      <c r="E123" s="82"/>
      <c r="F123" s="82"/>
      <c r="I123" s="82"/>
      <c r="J123" s="82"/>
      <c r="M123" s="82"/>
      <c r="N123" s="173"/>
    </row>
    <row r="124" spans="2:14" x14ac:dyDescent="0.2">
      <c r="B124" s="82"/>
      <c r="C124" s="106"/>
      <c r="E124" s="82"/>
      <c r="F124" s="82"/>
      <c r="I124" s="82"/>
      <c r="J124" s="82"/>
      <c r="M124" s="82"/>
      <c r="N124" s="173"/>
    </row>
    <row r="125" spans="2:14" x14ac:dyDescent="0.2">
      <c r="B125" s="82"/>
      <c r="C125" s="106"/>
      <c r="E125" s="82"/>
      <c r="F125" s="82"/>
      <c r="I125" s="82"/>
      <c r="J125" s="82"/>
      <c r="M125" s="82"/>
      <c r="N125" s="173"/>
    </row>
    <row r="126" spans="2:14" x14ac:dyDescent="0.2">
      <c r="B126" s="82"/>
      <c r="C126" s="106"/>
      <c r="E126" s="82"/>
      <c r="F126" s="82"/>
      <c r="I126" s="82"/>
      <c r="J126" s="82"/>
      <c r="M126" s="82"/>
      <c r="N126" s="173"/>
    </row>
    <row r="127" spans="2:14" x14ac:dyDescent="0.2">
      <c r="B127" s="82"/>
      <c r="C127" s="106"/>
      <c r="E127" s="82"/>
      <c r="F127" s="82"/>
      <c r="I127" s="82"/>
      <c r="J127" s="82"/>
      <c r="M127" s="82"/>
      <c r="N127" s="173"/>
    </row>
    <row r="128" spans="2:14" x14ac:dyDescent="0.2">
      <c r="B128" s="82"/>
      <c r="C128" s="106"/>
      <c r="E128" s="82"/>
      <c r="F128" s="82"/>
      <c r="I128" s="82"/>
      <c r="J128" s="82"/>
      <c r="M128" s="82"/>
      <c r="N128" s="173"/>
    </row>
    <row r="129" spans="2:14" x14ac:dyDescent="0.2">
      <c r="B129" s="82"/>
      <c r="C129" s="106"/>
      <c r="E129" s="82"/>
      <c r="F129" s="82"/>
      <c r="I129" s="82"/>
      <c r="J129" s="82"/>
      <c r="M129" s="82"/>
      <c r="N129" s="173"/>
    </row>
    <row r="130" spans="2:14" x14ac:dyDescent="0.2">
      <c r="B130" s="82"/>
      <c r="C130" s="106"/>
      <c r="E130" s="82"/>
      <c r="F130" s="82"/>
      <c r="I130" s="82"/>
      <c r="J130" s="82"/>
      <c r="M130" s="82"/>
      <c r="N130" s="173"/>
    </row>
    <row r="131" spans="2:14" x14ac:dyDescent="0.2">
      <c r="B131" s="82"/>
      <c r="C131" s="106"/>
      <c r="E131" s="82"/>
      <c r="F131" s="82"/>
      <c r="I131" s="82"/>
      <c r="J131" s="82"/>
      <c r="M131" s="82"/>
      <c r="N131" s="173"/>
    </row>
    <row r="132" spans="2:14" x14ac:dyDescent="0.2">
      <c r="B132" s="82"/>
      <c r="C132" s="106"/>
      <c r="E132" s="82"/>
      <c r="F132" s="82"/>
      <c r="I132" s="82"/>
      <c r="J132" s="82"/>
      <c r="M132" s="82"/>
      <c r="N132" s="173"/>
    </row>
    <row r="133" spans="2:14" x14ac:dyDescent="0.2">
      <c r="B133" s="82"/>
      <c r="C133" s="106"/>
      <c r="E133" s="82"/>
      <c r="F133" s="82"/>
      <c r="I133" s="82"/>
      <c r="J133" s="82"/>
      <c r="M133" s="82"/>
      <c r="N133" s="173"/>
    </row>
    <row r="134" spans="2:14" x14ac:dyDescent="0.2">
      <c r="B134" s="82"/>
      <c r="C134" s="106"/>
      <c r="E134" s="82"/>
      <c r="F134" s="82"/>
      <c r="I134" s="82"/>
      <c r="J134" s="82"/>
      <c r="M134" s="82"/>
      <c r="N134" s="173"/>
    </row>
    <row r="135" spans="2:14" x14ac:dyDescent="0.2">
      <c r="B135" s="82"/>
      <c r="C135" s="106"/>
      <c r="E135" s="82"/>
      <c r="F135" s="82"/>
      <c r="I135" s="82"/>
      <c r="J135" s="82"/>
      <c r="M135" s="82"/>
      <c r="N135" s="173"/>
    </row>
    <row r="136" spans="2:14" x14ac:dyDescent="0.2">
      <c r="B136" s="82"/>
      <c r="C136" s="106"/>
      <c r="E136" s="82"/>
      <c r="F136" s="82"/>
      <c r="I136" s="82"/>
      <c r="J136" s="82"/>
      <c r="M136" s="82"/>
      <c r="N136" s="173"/>
    </row>
    <row r="137" spans="2:14" x14ac:dyDescent="0.2">
      <c r="B137" s="82"/>
      <c r="C137" s="106"/>
      <c r="E137" s="82"/>
      <c r="F137" s="82"/>
      <c r="I137" s="82"/>
      <c r="J137" s="82"/>
      <c r="M137" s="82"/>
      <c r="N137" s="173"/>
    </row>
    <row r="138" spans="2:14" x14ac:dyDescent="0.2">
      <c r="B138" s="82"/>
      <c r="C138" s="106"/>
      <c r="E138" s="82"/>
      <c r="F138" s="82"/>
      <c r="I138" s="82"/>
      <c r="J138" s="82"/>
      <c r="M138" s="82"/>
      <c r="N138" s="173"/>
    </row>
    <row r="139" spans="2:14" x14ac:dyDescent="0.2">
      <c r="B139" s="82"/>
      <c r="C139" s="106"/>
      <c r="E139" s="82"/>
      <c r="F139" s="82"/>
      <c r="I139" s="82"/>
      <c r="J139" s="82"/>
      <c r="M139" s="82"/>
      <c r="N139" s="173"/>
    </row>
    <row r="140" spans="2:14" x14ac:dyDescent="0.2">
      <c r="B140" s="82"/>
      <c r="C140" s="106"/>
      <c r="E140" s="82"/>
      <c r="F140" s="82"/>
      <c r="I140" s="82"/>
      <c r="J140" s="82"/>
      <c r="M140" s="82"/>
      <c r="N140" s="173"/>
    </row>
    <row r="141" spans="2:14" x14ac:dyDescent="0.2">
      <c r="B141" s="82"/>
      <c r="C141" s="106"/>
      <c r="E141" s="82"/>
      <c r="F141" s="82"/>
      <c r="I141" s="82"/>
      <c r="J141" s="82"/>
      <c r="M141" s="82"/>
      <c r="N141" s="173"/>
    </row>
    <row r="142" spans="2:14" x14ac:dyDescent="0.2">
      <c r="B142" s="82"/>
      <c r="C142" s="106"/>
      <c r="E142" s="82"/>
      <c r="F142" s="82"/>
      <c r="I142" s="82"/>
      <c r="J142" s="82"/>
      <c r="M142" s="82"/>
      <c r="N142" s="173"/>
    </row>
    <row r="143" spans="2:14" x14ac:dyDescent="0.2">
      <c r="B143" s="82"/>
      <c r="C143" s="106"/>
      <c r="E143" s="82"/>
      <c r="F143" s="82"/>
      <c r="I143" s="82"/>
      <c r="J143" s="82"/>
      <c r="M143" s="82"/>
      <c r="N143" s="173"/>
    </row>
    <row r="144" spans="2:14" x14ac:dyDescent="0.2">
      <c r="B144" s="82"/>
      <c r="C144" s="106"/>
      <c r="E144" s="82"/>
      <c r="F144" s="82"/>
      <c r="I144" s="82"/>
      <c r="J144" s="82"/>
      <c r="M144" s="82"/>
      <c r="N144" s="173"/>
    </row>
    <row r="145" spans="2:14" x14ac:dyDescent="0.2">
      <c r="B145" s="82"/>
      <c r="C145" s="106"/>
      <c r="E145" s="82"/>
      <c r="F145" s="82"/>
      <c r="I145" s="82"/>
      <c r="J145" s="82"/>
      <c r="M145" s="82"/>
      <c r="N145" s="173"/>
    </row>
    <row r="146" spans="2:14" x14ac:dyDescent="0.2">
      <c r="B146" s="82"/>
      <c r="C146" s="106"/>
      <c r="E146" s="82"/>
      <c r="F146" s="82"/>
      <c r="I146" s="82"/>
      <c r="J146" s="82"/>
      <c r="M146" s="82"/>
      <c r="N146" s="173"/>
    </row>
    <row r="147" spans="2:14" x14ac:dyDescent="0.2">
      <c r="B147" s="82"/>
      <c r="C147" s="106"/>
      <c r="E147" s="82"/>
      <c r="F147" s="82"/>
      <c r="I147" s="82"/>
      <c r="J147" s="82"/>
      <c r="M147" s="82"/>
      <c r="N147" s="173"/>
    </row>
    <row r="148" spans="2:14" x14ac:dyDescent="0.2">
      <c r="B148" s="82"/>
      <c r="C148" s="106"/>
      <c r="E148" s="82"/>
      <c r="F148" s="82"/>
      <c r="I148" s="82"/>
      <c r="J148" s="82"/>
      <c r="M148" s="82"/>
      <c r="N148" s="173"/>
    </row>
    <row r="149" spans="2:14" x14ac:dyDescent="0.2">
      <c r="B149" s="82"/>
      <c r="C149" s="106"/>
      <c r="E149" s="82"/>
      <c r="F149" s="82"/>
      <c r="I149" s="82"/>
      <c r="J149" s="82"/>
      <c r="M149" s="82"/>
      <c r="N149" s="173"/>
    </row>
    <row r="150" spans="2:14" x14ac:dyDescent="0.2">
      <c r="B150" s="82"/>
      <c r="C150" s="106"/>
      <c r="E150" s="82"/>
      <c r="F150" s="82"/>
      <c r="I150" s="82"/>
      <c r="J150" s="82"/>
      <c r="M150" s="82"/>
      <c r="N150" s="173"/>
    </row>
    <row r="151" spans="2:14" x14ac:dyDescent="0.2">
      <c r="B151" s="82"/>
      <c r="C151" s="106"/>
      <c r="E151" s="82"/>
      <c r="F151" s="82"/>
      <c r="I151" s="82"/>
      <c r="J151" s="82"/>
      <c r="M151" s="82"/>
      <c r="N151" s="173"/>
    </row>
    <row r="152" spans="2:14" x14ac:dyDescent="0.2">
      <c r="B152" s="82"/>
      <c r="C152" s="106"/>
      <c r="E152" s="82"/>
      <c r="F152" s="82"/>
      <c r="I152" s="82"/>
      <c r="J152" s="82"/>
      <c r="M152" s="82"/>
      <c r="N152" s="173"/>
    </row>
    <row r="153" spans="2:14" x14ac:dyDescent="0.2">
      <c r="B153" s="82"/>
      <c r="C153" s="106"/>
      <c r="E153" s="82"/>
      <c r="F153" s="82"/>
      <c r="I153" s="82"/>
      <c r="J153" s="82"/>
      <c r="M153" s="82"/>
      <c r="N153" s="173"/>
    </row>
    <row r="154" spans="2:14" x14ac:dyDescent="0.2">
      <c r="B154" s="82"/>
      <c r="C154" s="106"/>
      <c r="E154" s="82"/>
      <c r="F154" s="82"/>
      <c r="I154" s="82"/>
      <c r="J154" s="82"/>
      <c r="M154" s="82"/>
      <c r="N154" s="173"/>
    </row>
    <row r="155" spans="2:14" x14ac:dyDescent="0.2">
      <c r="B155" s="82"/>
      <c r="C155" s="106"/>
      <c r="E155" s="82"/>
      <c r="F155" s="82"/>
      <c r="I155" s="82"/>
      <c r="J155" s="82"/>
      <c r="M155" s="82"/>
      <c r="N155" s="173"/>
    </row>
    <row r="156" spans="2:14" x14ac:dyDescent="0.2">
      <c r="B156" s="82"/>
      <c r="C156" s="106"/>
      <c r="E156" s="82"/>
      <c r="F156" s="82"/>
      <c r="I156" s="82"/>
      <c r="J156" s="82"/>
      <c r="M156" s="82"/>
      <c r="N156" s="173"/>
    </row>
    <row r="157" spans="2:14" x14ac:dyDescent="0.2">
      <c r="B157" s="82"/>
      <c r="C157" s="106"/>
      <c r="E157" s="82"/>
      <c r="F157" s="82"/>
      <c r="I157" s="82"/>
      <c r="J157" s="82"/>
      <c r="M157" s="82"/>
      <c r="N157" s="173"/>
    </row>
    <row r="158" spans="2:14" x14ac:dyDescent="0.2">
      <c r="B158" s="82"/>
      <c r="C158" s="106"/>
      <c r="E158" s="82"/>
      <c r="F158" s="82"/>
      <c r="I158" s="82"/>
      <c r="J158" s="82"/>
      <c r="M158" s="82"/>
      <c r="N158" s="173"/>
    </row>
    <row r="159" spans="2:14" x14ac:dyDescent="0.2">
      <c r="B159" s="82"/>
      <c r="C159" s="106"/>
      <c r="E159" s="82"/>
      <c r="F159" s="82"/>
      <c r="I159" s="82"/>
      <c r="J159" s="82"/>
      <c r="M159" s="82"/>
      <c r="N159" s="173"/>
    </row>
    <row r="160" spans="2:14" x14ac:dyDescent="0.2">
      <c r="B160" s="82"/>
      <c r="C160" s="106"/>
      <c r="E160" s="82"/>
      <c r="F160" s="82"/>
      <c r="I160" s="82"/>
      <c r="J160" s="82"/>
      <c r="M160" s="82"/>
      <c r="N160" s="173"/>
    </row>
    <row r="161" spans="2:14" x14ac:dyDescent="0.2">
      <c r="B161" s="82"/>
      <c r="C161" s="106"/>
      <c r="E161" s="82"/>
      <c r="F161" s="82"/>
      <c r="I161" s="82"/>
      <c r="J161" s="82"/>
      <c r="M161" s="82"/>
      <c r="N161" s="173"/>
    </row>
    <row r="162" spans="2:14" x14ac:dyDescent="0.2">
      <c r="B162" s="82"/>
      <c r="C162" s="106"/>
      <c r="E162" s="82"/>
      <c r="F162" s="82"/>
      <c r="I162" s="82"/>
      <c r="J162" s="82"/>
      <c r="M162" s="82"/>
      <c r="N162" s="173"/>
    </row>
    <row r="163" spans="2:14" x14ac:dyDescent="0.2">
      <c r="B163" s="82"/>
      <c r="C163" s="106"/>
      <c r="E163" s="82"/>
      <c r="F163" s="82"/>
      <c r="I163" s="82"/>
      <c r="J163" s="82"/>
      <c r="M163" s="82"/>
      <c r="N163" s="173"/>
    </row>
    <row r="164" spans="2:14" x14ac:dyDescent="0.2">
      <c r="B164" s="82"/>
      <c r="C164" s="106"/>
      <c r="E164" s="82"/>
      <c r="F164" s="82"/>
      <c r="I164" s="82"/>
      <c r="J164" s="82"/>
      <c r="M164" s="82"/>
      <c r="N164" s="173"/>
    </row>
    <row r="165" spans="2:14" x14ac:dyDescent="0.2">
      <c r="B165" s="82"/>
      <c r="C165" s="106"/>
      <c r="E165" s="82"/>
      <c r="F165" s="82"/>
      <c r="I165" s="82"/>
      <c r="J165" s="82"/>
      <c r="M165" s="82"/>
      <c r="N165" s="173"/>
    </row>
    <row r="166" spans="2:14" x14ac:dyDescent="0.2">
      <c r="B166" s="82"/>
      <c r="C166" s="106"/>
      <c r="E166" s="82"/>
      <c r="F166" s="82"/>
      <c r="I166" s="82"/>
      <c r="J166" s="82"/>
      <c r="M166" s="82"/>
      <c r="N166" s="173"/>
    </row>
    <row r="167" spans="2:14" x14ac:dyDescent="0.2">
      <c r="B167" s="82"/>
      <c r="C167" s="106"/>
      <c r="E167" s="82"/>
      <c r="F167" s="82"/>
      <c r="I167" s="82"/>
      <c r="J167" s="82"/>
      <c r="M167" s="82"/>
      <c r="N167" s="173"/>
    </row>
    <row r="168" spans="2:14" x14ac:dyDescent="0.2">
      <c r="B168" s="82"/>
      <c r="C168" s="106"/>
      <c r="E168" s="82"/>
      <c r="F168" s="82"/>
      <c r="I168" s="82"/>
      <c r="J168" s="82"/>
      <c r="M168" s="82"/>
      <c r="N168" s="173"/>
    </row>
    <row r="169" spans="2:14" x14ac:dyDescent="0.2">
      <c r="B169" s="82"/>
      <c r="C169" s="106"/>
      <c r="E169" s="82"/>
      <c r="F169" s="82"/>
      <c r="I169" s="82"/>
      <c r="J169" s="82"/>
      <c r="M169" s="82"/>
      <c r="N169" s="173"/>
    </row>
    <row r="170" spans="2:14" x14ac:dyDescent="0.2">
      <c r="B170" s="82"/>
      <c r="C170" s="106"/>
      <c r="E170" s="82"/>
      <c r="F170" s="82"/>
      <c r="I170" s="82"/>
      <c r="J170" s="82"/>
      <c r="M170" s="82"/>
      <c r="N170" s="173"/>
    </row>
    <row r="171" spans="2:14" x14ac:dyDescent="0.2">
      <c r="B171" s="82"/>
      <c r="C171" s="106"/>
      <c r="E171" s="82"/>
      <c r="F171" s="82"/>
      <c r="I171" s="82"/>
      <c r="J171" s="82"/>
      <c r="M171" s="82"/>
      <c r="N171" s="173"/>
    </row>
    <row r="172" spans="2:14" x14ac:dyDescent="0.2">
      <c r="B172" s="82"/>
      <c r="C172" s="106"/>
      <c r="E172" s="82"/>
      <c r="F172" s="82"/>
      <c r="I172" s="82"/>
      <c r="J172" s="82"/>
      <c r="M172" s="82"/>
      <c r="N172" s="173"/>
    </row>
    <row r="173" spans="2:14" x14ac:dyDescent="0.2">
      <c r="B173" s="82"/>
      <c r="C173" s="106"/>
      <c r="E173" s="82"/>
      <c r="F173" s="82"/>
      <c r="I173" s="82"/>
      <c r="J173" s="82"/>
      <c r="M173" s="82"/>
      <c r="N173" s="173"/>
    </row>
    <row r="174" spans="2:14" x14ac:dyDescent="0.2">
      <c r="B174" s="82"/>
      <c r="C174" s="106"/>
      <c r="E174" s="82"/>
      <c r="F174" s="82"/>
      <c r="I174" s="82"/>
      <c r="J174" s="82"/>
      <c r="M174" s="82"/>
      <c r="N174" s="173"/>
    </row>
    <row r="175" spans="2:14" x14ac:dyDescent="0.2">
      <c r="B175" s="82"/>
      <c r="C175" s="106"/>
      <c r="E175" s="82"/>
      <c r="F175" s="82"/>
      <c r="I175" s="82"/>
      <c r="J175" s="82"/>
      <c r="M175" s="82"/>
      <c r="N175" s="173"/>
    </row>
    <row r="176" spans="2:14" x14ac:dyDescent="0.2">
      <c r="B176" s="82"/>
      <c r="C176" s="106"/>
      <c r="E176" s="82"/>
      <c r="F176" s="82"/>
      <c r="I176" s="82"/>
      <c r="J176" s="82"/>
      <c r="M176" s="82"/>
      <c r="N176" s="173"/>
    </row>
    <row r="177" spans="2:14" x14ac:dyDescent="0.2">
      <c r="B177" s="82"/>
      <c r="C177" s="106"/>
      <c r="E177" s="82"/>
      <c r="F177" s="82"/>
      <c r="I177" s="82"/>
      <c r="J177" s="82"/>
      <c r="M177" s="82"/>
      <c r="N177" s="173"/>
    </row>
    <row r="178" spans="2:14" x14ac:dyDescent="0.2">
      <c r="B178" s="82"/>
      <c r="C178" s="106"/>
      <c r="E178" s="82"/>
      <c r="F178" s="82"/>
      <c r="I178" s="82"/>
      <c r="J178" s="82"/>
      <c r="M178" s="82"/>
      <c r="N178" s="173"/>
    </row>
    <row r="179" spans="2:14" x14ac:dyDescent="0.2">
      <c r="B179" s="82"/>
      <c r="C179" s="106"/>
      <c r="E179" s="82"/>
      <c r="F179" s="82"/>
      <c r="I179" s="82"/>
      <c r="J179" s="82"/>
      <c r="M179" s="82"/>
      <c r="N179" s="173"/>
    </row>
    <row r="180" spans="2:14" x14ac:dyDescent="0.2">
      <c r="B180" s="82"/>
      <c r="C180" s="106"/>
      <c r="E180" s="82"/>
      <c r="F180" s="82"/>
      <c r="I180" s="82"/>
      <c r="J180" s="82"/>
      <c r="M180" s="82"/>
      <c r="N180" s="173"/>
    </row>
    <row r="181" spans="2:14" x14ac:dyDescent="0.2">
      <c r="B181" s="82"/>
      <c r="C181" s="106"/>
      <c r="E181" s="82"/>
      <c r="F181" s="82"/>
      <c r="I181" s="82"/>
      <c r="J181" s="82"/>
      <c r="M181" s="82"/>
      <c r="N181" s="173"/>
    </row>
    <row r="182" spans="2:14" x14ac:dyDescent="0.2">
      <c r="B182" s="82"/>
      <c r="C182" s="106"/>
      <c r="E182" s="82"/>
      <c r="F182" s="82"/>
      <c r="I182" s="82"/>
      <c r="J182" s="82"/>
      <c r="M182" s="82"/>
      <c r="N182" s="173"/>
    </row>
    <row r="183" spans="2:14" x14ac:dyDescent="0.2">
      <c r="B183" s="82"/>
      <c r="C183" s="106"/>
      <c r="E183" s="82"/>
      <c r="F183" s="82"/>
      <c r="I183" s="82"/>
      <c r="J183" s="82"/>
      <c r="M183" s="82"/>
      <c r="N183" s="173"/>
    </row>
    <row r="184" spans="2:14" x14ac:dyDescent="0.2">
      <c r="B184" s="82"/>
      <c r="C184" s="106"/>
      <c r="E184" s="82"/>
      <c r="F184" s="82"/>
      <c r="I184" s="82"/>
      <c r="J184" s="82"/>
      <c r="M184" s="82"/>
      <c r="N184" s="173"/>
    </row>
    <row r="185" spans="2:14" x14ac:dyDescent="0.2">
      <c r="B185" s="82"/>
      <c r="C185" s="106"/>
      <c r="E185" s="82"/>
      <c r="F185" s="82"/>
      <c r="I185" s="82"/>
      <c r="J185" s="82"/>
      <c r="M185" s="82"/>
      <c r="N185" s="173"/>
    </row>
    <row r="186" spans="2:14" x14ac:dyDescent="0.2">
      <c r="B186" s="82"/>
      <c r="C186" s="106"/>
      <c r="E186" s="82"/>
      <c r="F186" s="82"/>
      <c r="I186" s="82"/>
      <c r="J186" s="82"/>
      <c r="M186" s="82"/>
      <c r="N186" s="173"/>
    </row>
    <row r="187" spans="2:14" x14ac:dyDescent="0.2">
      <c r="B187" s="82"/>
      <c r="C187" s="106"/>
      <c r="E187" s="82"/>
      <c r="F187" s="82"/>
      <c r="I187" s="82"/>
      <c r="J187" s="82"/>
      <c r="M187" s="82"/>
      <c r="N187" s="173"/>
    </row>
    <row r="188" spans="2:14" x14ac:dyDescent="0.2">
      <c r="B188" s="82"/>
      <c r="C188" s="106"/>
      <c r="E188" s="82"/>
      <c r="F188" s="82"/>
      <c r="I188" s="82"/>
      <c r="J188" s="82"/>
      <c r="M188" s="82"/>
      <c r="N188" s="173"/>
    </row>
    <row r="189" spans="2:14" x14ac:dyDescent="0.2">
      <c r="B189" s="82"/>
      <c r="C189" s="106"/>
      <c r="E189" s="82"/>
      <c r="F189" s="82"/>
      <c r="I189" s="82"/>
      <c r="J189" s="82"/>
      <c r="M189" s="82"/>
      <c r="N189" s="173"/>
    </row>
    <row r="190" spans="2:14" x14ac:dyDescent="0.2">
      <c r="B190" s="82"/>
      <c r="C190" s="106"/>
      <c r="E190" s="82"/>
      <c r="F190" s="82"/>
      <c r="I190" s="82"/>
      <c r="J190" s="82"/>
      <c r="M190" s="82"/>
      <c r="N190" s="173"/>
    </row>
    <row r="191" spans="2:14" x14ac:dyDescent="0.2">
      <c r="B191" s="82"/>
      <c r="C191" s="106"/>
      <c r="E191" s="82"/>
      <c r="F191" s="82"/>
      <c r="I191" s="82"/>
      <c r="J191" s="82"/>
      <c r="M191" s="82"/>
      <c r="N191" s="173"/>
    </row>
    <row r="192" spans="2:14" x14ac:dyDescent="0.2">
      <c r="B192" s="82"/>
      <c r="C192" s="106"/>
      <c r="E192" s="82"/>
      <c r="F192" s="82"/>
      <c r="I192" s="82"/>
      <c r="J192" s="82"/>
      <c r="M192" s="82"/>
      <c r="N192" s="173"/>
    </row>
    <row r="193" spans="2:14" x14ac:dyDescent="0.2">
      <c r="B193" s="82"/>
      <c r="C193" s="106"/>
      <c r="E193" s="82"/>
      <c r="F193" s="82"/>
      <c r="I193" s="82"/>
      <c r="J193" s="82"/>
      <c r="M193" s="82"/>
      <c r="N193" s="173"/>
    </row>
    <row r="194" spans="2:14" x14ac:dyDescent="0.2">
      <c r="B194" s="82"/>
      <c r="C194" s="106"/>
      <c r="E194" s="82"/>
      <c r="F194" s="82"/>
      <c r="I194" s="82"/>
      <c r="J194" s="82"/>
      <c r="M194" s="82"/>
      <c r="N194" s="173"/>
    </row>
    <row r="195" spans="2:14" x14ac:dyDescent="0.2">
      <c r="B195" s="82"/>
      <c r="C195" s="106"/>
      <c r="E195" s="82"/>
      <c r="F195" s="82"/>
      <c r="I195" s="82"/>
      <c r="J195" s="82"/>
      <c r="M195" s="82"/>
      <c r="N195" s="173"/>
    </row>
    <row r="196" spans="2:14" x14ac:dyDescent="0.2">
      <c r="B196" s="82"/>
      <c r="C196" s="106"/>
      <c r="E196" s="82"/>
      <c r="F196" s="82"/>
      <c r="I196" s="82"/>
      <c r="J196" s="82"/>
      <c r="M196" s="82"/>
      <c r="N196" s="173"/>
    </row>
    <row r="197" spans="2:14" x14ac:dyDescent="0.2">
      <c r="B197" s="82"/>
      <c r="C197" s="106"/>
      <c r="E197" s="82"/>
      <c r="F197" s="82"/>
      <c r="I197" s="82"/>
      <c r="J197" s="82"/>
      <c r="M197" s="82"/>
      <c r="N197" s="173"/>
    </row>
    <row r="198" spans="2:14" x14ac:dyDescent="0.2">
      <c r="B198" s="82"/>
      <c r="C198" s="106"/>
      <c r="E198" s="82"/>
      <c r="F198" s="82"/>
      <c r="I198" s="82"/>
      <c r="J198" s="82"/>
      <c r="M198" s="82"/>
      <c r="N198" s="173"/>
    </row>
    <row r="199" spans="2:14" x14ac:dyDescent="0.2">
      <c r="B199" s="82"/>
      <c r="C199" s="106"/>
      <c r="E199" s="82"/>
      <c r="F199" s="82"/>
      <c r="I199" s="82"/>
      <c r="J199" s="82"/>
      <c r="M199" s="82"/>
      <c r="N199" s="173"/>
    </row>
    <row r="200" spans="2:14" x14ac:dyDescent="0.2">
      <c r="B200" s="82"/>
      <c r="C200" s="106"/>
      <c r="E200" s="82"/>
      <c r="F200" s="82"/>
      <c r="I200" s="82"/>
      <c r="J200" s="82"/>
      <c r="M200" s="82"/>
      <c r="N200" s="173"/>
    </row>
    <row r="201" spans="2:14" x14ac:dyDescent="0.2">
      <c r="B201" s="82"/>
      <c r="C201" s="106"/>
      <c r="E201" s="82"/>
      <c r="F201" s="82"/>
      <c r="I201" s="82"/>
      <c r="J201" s="82"/>
      <c r="M201" s="82"/>
      <c r="N201" s="173"/>
    </row>
    <row r="202" spans="2:14" x14ac:dyDescent="0.2">
      <c r="B202" s="82"/>
      <c r="C202" s="106"/>
      <c r="E202" s="82"/>
      <c r="F202" s="82"/>
      <c r="I202" s="82"/>
      <c r="J202" s="82"/>
      <c r="M202" s="82"/>
      <c r="N202" s="173"/>
    </row>
    <row r="203" spans="2:14" x14ac:dyDescent="0.2">
      <c r="B203" s="82"/>
      <c r="C203" s="106"/>
      <c r="E203" s="82"/>
      <c r="F203" s="82"/>
      <c r="I203" s="82"/>
      <c r="J203" s="82"/>
      <c r="M203" s="82"/>
      <c r="N203" s="173"/>
    </row>
    <row r="204" spans="2:14" x14ac:dyDescent="0.2">
      <c r="B204" s="82"/>
      <c r="C204" s="106"/>
      <c r="E204" s="82"/>
      <c r="F204" s="82"/>
      <c r="I204" s="82"/>
      <c r="J204" s="82"/>
      <c r="M204" s="82"/>
      <c r="N204" s="173"/>
    </row>
    <row r="205" spans="2:14" x14ac:dyDescent="0.2">
      <c r="B205" s="82"/>
      <c r="C205" s="106"/>
      <c r="E205" s="82"/>
      <c r="F205" s="82"/>
      <c r="I205" s="82"/>
      <c r="J205" s="82"/>
      <c r="M205" s="82"/>
      <c r="N205" s="173"/>
    </row>
  </sheetData>
  <mergeCells count="11">
    <mergeCell ref="O1:P1"/>
    <mergeCell ref="C2:D2"/>
    <mergeCell ref="E2:H2"/>
    <mergeCell ref="I2:L2"/>
    <mergeCell ref="O2:P2"/>
    <mergeCell ref="I1:J1"/>
    <mergeCell ref="M1:N1"/>
    <mergeCell ref="M2:N2"/>
    <mergeCell ref="E1:F1"/>
    <mergeCell ref="G1:H1"/>
    <mergeCell ref="K1:L1"/>
  </mergeCells>
  <phoneticPr fontId="1" type="noConversion"/>
  <pageMargins left="0.25" right="0.25" top="0.75" bottom="0.75" header="0.3" footer="0.3"/>
  <pageSetup paperSize="9" scale="52" fitToHeight="0" orientation="landscape" r:id="rId1"/>
  <headerFooter scaleWithDoc="0" alignWithMargins="0">
    <oddHeader xml:space="preserve">&amp;L&amp;"Arial,Negrita Cursiva"&amp;11C.C.T.  746/17- VIGENCIA:  01/10/2025
A 31/01/2026&amp;C&amp;"Tahoma,Normal"&amp;14CAPITULO &amp;A&amp;R&amp;"Arial,Negrita Cursiva"&amp;11F.O.N.I.V.A.
</oddHeader>
    <oddFooter>&amp;R&amp;"Arial,Cursiva"Hoja Nº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37</vt:i4>
      </vt:variant>
    </vt:vector>
  </HeadingPairs>
  <TitlesOfParts>
    <vt:vector size="56" baseType="lpstr">
      <vt:lpstr>I (UNO)</vt:lpstr>
      <vt:lpstr>II (DOS)</vt:lpstr>
      <vt:lpstr>III (TRES)</vt:lpstr>
      <vt:lpstr>IV (CUATRO)</vt:lpstr>
      <vt:lpstr>V (CINCO)</vt:lpstr>
      <vt:lpstr>VI (SEIS)</vt:lpstr>
      <vt:lpstr>VII (SIETE)</vt:lpstr>
      <vt:lpstr>VIII (OCHO)</vt:lpstr>
      <vt:lpstr>IX (NUEVE)</vt:lpstr>
      <vt:lpstr>X (DIEZ)</vt:lpstr>
      <vt:lpstr>XI (ONCE)</vt:lpstr>
      <vt:lpstr>XII (DOCE)</vt:lpstr>
      <vt:lpstr>XIII (TRECE) </vt:lpstr>
      <vt:lpstr>XIV (CATORCE)</vt:lpstr>
      <vt:lpstr>XV (QUINCE)</vt:lpstr>
      <vt:lpstr>XVI (DIECISEIS)</vt:lpstr>
      <vt:lpstr>XVII (DIECISIETE)</vt:lpstr>
      <vt:lpstr>XVIII (DIECIOCHO)</vt:lpstr>
      <vt:lpstr>XIX (DIECINUEVE)</vt:lpstr>
      <vt:lpstr>'I (UNO)'!Área_de_impresión</vt:lpstr>
      <vt:lpstr>'II (DOS)'!Área_de_impresión</vt:lpstr>
      <vt:lpstr>'III (TRES)'!Área_de_impresión</vt:lpstr>
      <vt:lpstr>'IV (CUATRO)'!Área_de_impresión</vt:lpstr>
      <vt:lpstr>'IX (NUEVE)'!Área_de_impresión</vt:lpstr>
      <vt:lpstr>'V (CINCO)'!Área_de_impresión</vt:lpstr>
      <vt:lpstr>'VI (SEIS)'!Área_de_impresión</vt:lpstr>
      <vt:lpstr>'VII (SIETE)'!Área_de_impresión</vt:lpstr>
      <vt:lpstr>'VIII (OCHO)'!Área_de_impresión</vt:lpstr>
      <vt:lpstr>'X (DIEZ)'!Área_de_impresión</vt:lpstr>
      <vt:lpstr>'XI (ONCE)'!Área_de_impresión</vt:lpstr>
      <vt:lpstr>'XII (DOCE)'!Área_de_impresión</vt:lpstr>
      <vt:lpstr>'XIII (TRECE) '!Área_de_impresión</vt:lpstr>
      <vt:lpstr>'XIV (CATORCE)'!Área_de_impresión</vt:lpstr>
      <vt:lpstr>'XIX (DIECINUEVE)'!Área_de_impresión</vt:lpstr>
      <vt:lpstr>'XV (QUINCE)'!Área_de_impresión</vt:lpstr>
      <vt:lpstr>'XVI (DIECISEIS)'!Área_de_impresión</vt:lpstr>
      <vt:lpstr>'XVII (DIECISIETE)'!Área_de_impresión</vt:lpstr>
      <vt:lpstr>'XVIII (DIECIOCHO)'!Área_de_impresión</vt:lpstr>
      <vt:lpstr>'I (UNO)'!Títulos_a_imprimir</vt:lpstr>
      <vt:lpstr>'II (DOS)'!Títulos_a_imprimir</vt:lpstr>
      <vt:lpstr>'III (TRES)'!Títulos_a_imprimir</vt:lpstr>
      <vt:lpstr>'IV (CUATRO)'!Títulos_a_imprimir</vt:lpstr>
      <vt:lpstr>'IX (NUEVE)'!Títulos_a_imprimir</vt:lpstr>
      <vt:lpstr>'V (CINCO)'!Títulos_a_imprimir</vt:lpstr>
      <vt:lpstr>'VI (SEIS)'!Títulos_a_imprimir</vt:lpstr>
      <vt:lpstr>'VII (SIETE)'!Títulos_a_imprimir</vt:lpstr>
      <vt:lpstr>'VIII (OCHO)'!Títulos_a_imprimir</vt:lpstr>
      <vt:lpstr>'X (DIEZ)'!Títulos_a_imprimir</vt:lpstr>
      <vt:lpstr>'XI (ONCE)'!Títulos_a_imprimir</vt:lpstr>
      <vt:lpstr>'XII (DOCE)'!Títulos_a_imprimir</vt:lpstr>
      <vt:lpstr>'XIV (CATORCE)'!Títulos_a_imprimir</vt:lpstr>
      <vt:lpstr>'XIX (DIECINUEVE)'!Títulos_a_imprimir</vt:lpstr>
      <vt:lpstr>'XV (QUINCE)'!Títulos_a_imprimir</vt:lpstr>
      <vt:lpstr>'XVI (DIECISEIS)'!Títulos_a_imprimir</vt:lpstr>
      <vt:lpstr>'XVII (DIECISIETE)'!Títulos_a_imprimir</vt:lpstr>
      <vt:lpstr>'XVIII (DIECIOCHO)'!Títulos_a_imprimir</vt:lpstr>
    </vt:vector>
  </TitlesOfParts>
  <Company>Ospiv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Miguel</dc:creator>
  <cp:lastModifiedBy>hugo marquez</cp:lastModifiedBy>
  <cp:lastPrinted>2025-11-03T12:11:24Z</cp:lastPrinted>
  <dcterms:created xsi:type="dcterms:W3CDTF">2006-06-26T16:52:34Z</dcterms:created>
  <dcterms:modified xsi:type="dcterms:W3CDTF">2025-11-03T12:11:37Z</dcterms:modified>
</cp:coreProperties>
</file>